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lient\E\"/>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AM34" i="10"/>
  <c r="C34" i="10"/>
  <c r="U34" i="10" l="1"/>
  <c r="U35" i="10" s="1"/>
  <c r="U36" i="10" s="1"/>
  <c r="C35"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<sst xmlns="http://schemas.openxmlformats.org/spreadsheetml/2006/main" count="1131" uniqueCount="590">
  <si>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</si>
  <si>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</si>
  <si>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</si>
  <si>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</si>
  <si>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</si>
  <si>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</si>
  <si>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</si>
  <si>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</si>
  <si>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</si>
  <si>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</si>
  <si>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</si>
  <si>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</si>
  <si>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</si>
  <si>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</si>
  <si>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</si>
  <si>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</si>
  <si>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</si>
  <si>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</si>
  <si>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</si>
  <si>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</si>
  <si>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</si>
  <si>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</si>
  <si>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</si>
  <si>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</si>
  <si>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</si>
  <si>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</si>
  <si>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</si>
  <si>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</si>
  <si>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</si>
  <si>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</si>
  <si>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</si>
  <si>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</si>
  <si>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</si>
  <si>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</si>
  <si>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</si>
  <si>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</si>
  <si>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</si>
  <si>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</si>
  <si>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</si>
  <si>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</si>
  <si>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</si>
  <si>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</si>
  <si>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</si>
  <si>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</si>
  <si>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</si>
  <si>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</si>
  <si>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</si>
  <si>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</si>
  <si>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</si>
  <si>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</si>
  <si>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</si>
  <si>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</si>
  <si>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</si>
  <si>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</si>
  <si>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</si>
  <si>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</si>
  <si>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</si>
  <si>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</si>
  <si>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</si>
  <si>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</si>
  <si>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</si>
  <si>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</si>
  <si>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</si>
  <si>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</si>
  <si>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</si>
  <si>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</si>
  <si>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</si>
  <si>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</si>
  <si>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</si>
  <si>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</si>
  <si>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</si>
  <si>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</si>
  <si>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</si>
  <si>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</si>
  <si>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</si>
  <si>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</si>
  <si>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</si>
  <si>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</si>
  <si>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</si>
  <si>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</si>
  <si>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</si>
  <si>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</si>
  <si>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</si>
  <si>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</si>
  <si>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</si>
  <si>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</si>
  <si>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</si>
  <si>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</si>
  <si>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</si>
  <si>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</si>
  <si>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</si>
  <si>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</si>
  <si>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</si>
  <si>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</si>
  <si>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</si>
  <si>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</si>
  <si>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</si>
  <si>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</si>
  <si>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</si>
  <si>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</si>
  <si>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</si>
  <si>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</si>
  <si>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</si>
  <si>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</si>
  <si>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</si>
  <si>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</si>
  <si>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</si>
  <si>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</si>
  <si>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</si>
  <si>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</si>
  <si>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</si>
  <si>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</si>
  <si>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</si>
  <si>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</si>
  <si>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</si>
  <si>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</si>
  <si>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</si>
  <si>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</si>
  <si>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</si>
  <si>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</si>
  <si>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</si>
  <si>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</si>
  <si>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</si>
  <si>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</si>
  <si>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</si>
  <si>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</si>
  <si>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</si>
  <si>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</si>
  <si>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</si>
  <si>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</si>
  <si>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</si>
  <si>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</si>
  <si>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</si>
  <si>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</si>
  <si>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</si>
  <si>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</si>
  <si>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</si>
  <si>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</si>
  <si>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</si>
  <si>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</si>
  <si>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</si>
  <si>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</si>
  <si>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</si>
  <si>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</si>
  <si>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</si>
  <si>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</si>
  <si>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</si>
  <si>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</si>
  <si>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</si>
  <si>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</si>
  <si>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</si>
  <si>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</si>
  <si>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</si>
  <si>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</si>
  <si>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</si>
  <si>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</si>
  <si>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</si>
  <si>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</si>
  <si>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</si>
  <si>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</si>
  <si>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</si>
  <si>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</si>
  <si>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</si>
  <si>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</si>
  <si>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</si>
  <si>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</si>
  <si>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</si>
  <si>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</si>
  <si>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</si>
  <si>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</si>
  <si>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</si>
  <si>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</si>
  <si>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</si>
  <si>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</si>
  <si>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</si>
  <si>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</si>
  <si>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</si>
  <si>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</si>
  <si>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</si>
  <si>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</si>
  <si>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</si>
  <si>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</si>
  <si>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</si>
  <si>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</si>
  <si>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</si>
  <si>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</si>
  <si>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</si>
  <si>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</si>
  <si>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</si>
  <si>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</si>
  <si>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</si>
  <si>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</si>
  <si>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</si>
  <si>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</si>
  <si>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</si>
  <si>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</si>
  <si>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</si>
  <si>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</si>
  <si>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</si>
  <si>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</si>
  <si>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</si>
  <si>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</si>
  <si>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</si>
  <si>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</si>
  <si>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熊本県嘉島町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</si>
  <si>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</si>
  <si>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</si>
  <si>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</si>
  <si>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</si>
  <si>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</si>
  <si>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</si>
  <si>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</si>
  <si>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</si>
  <si>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</si>
  <si>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</si>
  <si>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</si>
  <si>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</si>
  <si>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</si>
  <si>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</si>
  <si>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</si>
  <si>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</si>
  <si>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</si>
  <si>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</si>
  <si>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</si>
  <si>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</si>
  <si>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</si>
  <si>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</si>
  <si>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</si>
  <si>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</si>
  <si>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</si>
  <si>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</si>
  <si>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</si>
  <si>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</si>
  <si>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</si>
  <si>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</si>
  <si>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</si>
  <si>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</si>
  <si>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</si>
  <si>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</si>
  <si>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</si>
  <si>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</si>
  <si>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</si>
  <si>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</si>
  <si>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</si>
  <si>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</si>
  <si>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</si>
  <si>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</si>
  <si>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</si>
  <si>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</si>
  <si>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</si>
  <si>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</si>
  <si>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</si>
  <si>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</si>
  <si>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</si>
  <si>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</si>
  <si>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</si>
  <si>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</si>
  <si>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</si>
  <si>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</si>
  <si>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</si>
  <si>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</si>
  <si>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</si>
  <si>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</si>
  <si>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</si>
  <si>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</si>
  <si>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</si>
  <si>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</si>
  <si>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</si>
  <si>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</si>
  <si>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</si>
  <si>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</si>
  <si>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</si>
  <si>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</si>
  <si>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</si>
  <si>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</si>
  <si>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</si>
  <si>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</si>
  <si>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</si>
  <si>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</si>
  <si>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</si>
  <si>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</si>
  <si>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</si>
  <si>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</si>
  <si>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</si>
  <si>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</si>
  <si>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</si>
  <si>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</si>
  <si>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</si>
  <si>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</si>
  <si>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</si>
  <si>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</si>
  <si>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</si>
  <si>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</si>
  <si>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</si>
  <si>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</si>
  <si>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</si>
  <si>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</si>
  <si>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</si>
  <si>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</si>
  <si>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</si>
  <si>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</si>
  <si>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</si>
  <si>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</si>
  <si>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</si>
  <si>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</si>
  <si>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</si>
  <si>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</si>
  <si>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</si>
  <si>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</si>
  <si>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</si>
  <si>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</si>
  <si>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</si>
  <si>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</si>
  <si>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</si>
  <si>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</si>
  <si>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</si>
  <si>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</si>
  <si>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</si>
  <si>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</si>
  <si>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</si>
  <si>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</si>
  <si>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</si>
  <si>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</si>
  <si>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</si>
  <si>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</si>
  <si>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</si>
  <si>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</si>
  <si>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</si>
  <si>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</si>
  <si>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</si>
  <si>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</si>
  <si>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</si>
  <si>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</si>
  <si>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</si>
  <si>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</si>
  <si>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</si>
  <si>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</si>
  <si>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</si>
  <si>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</si>
  <si>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</si>
  <si>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</si>
  <si>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</si>
  <si>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</si>
  <si>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</si>
  <si>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</si>
  <si>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</si>
  <si>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</si>
  <si>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</si>
  <si>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</si>
  <si>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</si>
  <si>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</si>
  <si>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</si>
  <si>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</si>
  <si>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</si>
  <si>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熊本県嘉島町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</si>
  <si>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</si>
  <si>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</si>
  <si>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</si>
  <si>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</si>
  <si>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</si>
  <si>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</si>
  <si>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</si>
  <si>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</si>
  <si>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</si>
  <si>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</si>
  <si>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</si>
  <si>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</si>
  <si>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</si>
  <si>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</si>
  <si>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</si>
  <si>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</si>
  <si>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</si>
  <si>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</si>
  <si>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</si>
  <si>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</si>
  <si>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</si>
  <si>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</si>
  <si>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</si>
  <si>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</si>
  <si>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</si>
  <si>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</si>
  <si>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</si>
  <si>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</si>
  <si>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</si>
  <si>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</si>
  <si>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</si>
  <si>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</si>
  <si>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</si>
  <si>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</si>
  <si>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</si>
  <si>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</si>
  <si>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</si>
  <si>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</si>
  <si>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</si>
  <si>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</si>
  <si>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</si>
  <si>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</si>
  <si>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</si>
  <si>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</si>
  <si>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</si>
  <si>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</si>
  <si>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</si>
  <si>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</si>
  <si>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</si>
  <si>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</si>
  <si>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</si>
  <si>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</si>
  <si>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</si>
  <si>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</si>
  <si>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</si>
  <si>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</si>
  <si>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</si>
  <si>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</si>
  <si>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</si>
  <si>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</si>
  <si>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</si>
  <si>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</si>
  <si>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</si>
  <si>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</si>
  <si>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</si>
  <si>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</si>
  <si>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</si>
  <si>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</si>
  <si>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</si>
  <si>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</si>
  <si>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</si>
  <si>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</si>
  <si>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</si>
  <si>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</si>
  <si>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</si>
  <si>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</si>
  <si>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</si>
  <si>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</si>
  <si>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</si>
  <si>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</si>
  <si>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</si>
  <si>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</si>
  <si>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</si>
  <si>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</si>
  <si>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</si>
  <si>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</si>
  <si>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</si>
  <si>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</si>
  <si>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</si>
  <si>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</si>
  <si>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</si>
  <si>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</si>
  <si>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</si>
  <si>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</si>
  <si>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</si>
  <si>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</si>
  <si>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</si>
  <si>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</si>
  <si>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</si>
  <si>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</si>
  <si>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</si>
  <si>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</si>
  <si>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</si>
  <si>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</si>
  <si>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</si>
  <si>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</si>
  <si>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</si>
  <si>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</si>
  <si>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</si>
  <si>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</si>
  <si>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</si>
  <si>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</si>
  <si>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</si>
  <si>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</si>
  <si>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</si>
  <si>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</si>
  <si>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</si>
  <si>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</si>
  <si>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</si>
  <si>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</si>
  <si>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</si>
  <si>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</si>
  <si>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</si>
  <si>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</si>
  <si>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</si>
  <si>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</si>
  <si>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</si>
  <si>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</si>
  <si>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</si>
  <si>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</si>
  <si>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</si>
  <si>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</si>
  <si>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</si>
  <si>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</si>
  <si>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</si>
  <si>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</si>
  <si>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</si>
  <si>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</si>
  <si>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</si>
  <si>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</si>
  <si>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</si>
  <si>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</si>
  <si>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</si>
  <si>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</si>
  <si>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</si>
  <si>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</si>
  <si>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</si>
  <si>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</si>
  <si>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</si>
  <si>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</si>
  <si>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</si>
  <si>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</si>
  <si>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</si>
  <si>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</si>
  <si>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</si>
  <si>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</si>
  <si>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</si>
  <si>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</si>
  <si>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</si>
  <si>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</si>
  <si>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</si>
  <si>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</si>
  <si>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</si>
  <si>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</si>
  <si>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</si>
  <si>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</si>
  <si>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</si>
  <si>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</si>
  <si>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</si>
  <si>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</si>
  <si>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</si>
  <si>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</si>
  <si>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</si>
  <si>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</si>
  <si>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</si>
  <si>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</si>
  <si>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</si>
  <si>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</si>
  <si>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</si>
  <si>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</si>
  <si>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</si>
  <si>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</si>
  <si>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</si>
  <si>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</si>
  <si>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</si>
  <si>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</si>
  <si>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</si>
  <si>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</si>
  <si>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</si>
  <si>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</si>
  <si>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</si>
  <si>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</si>
  <si>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</si>
  <si>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</si>
  <si>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</si>
  <si>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</si>
  <si>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15.62</t>
  </si>
  <si>
    <t>▲ 3.11</t>
  </si>
  <si>
    <t>国民健康保険特別会計</t>
  </si>
  <si>
    <t>介護保険特別会計</t>
  </si>
  <si>
    <t>一般会計</t>
  </si>
  <si>
    <t>公共下水道事業特別会計</t>
  </si>
  <si>
    <t>簡易水道事業特別会計</t>
  </si>
  <si>
    <t>後期高齢者医療特別会計</t>
  </si>
  <si>
    <t>住宅新築資金等貸付特別会計</t>
  </si>
  <si>
    <t>その他会計（赤字）</t>
  </si>
  <si>
    <t>その他会計（黒字）</t>
  </si>
  <si>
    <t>-</t>
    <phoneticPr fontId="2"/>
  </si>
  <si>
    <t>熊本県町村総合事務組合</t>
    <rPh sb="0" eb="3">
      <t>クマモトケン</t>
    </rPh>
    <rPh sb="3" eb="5">
      <t>チョウソン</t>
    </rPh>
    <rPh sb="5" eb="7">
      <t>ソウゴウ</t>
    </rPh>
    <rPh sb="7" eb="9">
      <t>ジム</t>
    </rPh>
    <rPh sb="9" eb="11">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</si>
  <si>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</si>
  <si>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t>
    <rPh sb="0" eb="2">
      <t>マシキ</t>
    </rPh>
    <rPh sb="3" eb="5">
      <t>カシマ</t>
    </rPh>
    <rPh sb="6" eb="8">
      <t>ニシハラ</t>
    </rPh>
    <rPh sb="8" eb="10">
      <t>カンキョウ</t>
    </rPh>
    <rPh sb="10" eb="12">
      <t>エイセイ</t>
    </rPh>
    <rPh sb="12" eb="14">
      <t>シセツ</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</si>
  <si>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</si>
  <si>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</si>
  <si>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</si>
  <si>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嘉島町平成28年熊本地震復興基金</t>
    <rPh sb="0" eb="3">
      <t>カシママチ</t>
    </rPh>
    <rPh sb="3" eb="5">
      <t>ヘイセイ</t>
    </rPh>
    <rPh sb="7" eb="8">
      <t>ネン</t>
    </rPh>
    <rPh sb="8" eb="10">
      <t>クマモト</t>
    </rPh>
    <rPh sb="10" eb="12">
      <t>ジシン</t>
    </rPh>
    <rPh sb="12" eb="14">
      <t>フッコウ</t>
    </rPh>
    <rPh sb="14" eb="16">
      <t>キキン</t>
    </rPh>
    <phoneticPr fontId="11"/>
  </si>
  <si>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</si>
  <si>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</si>
  <si>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ふるさと応援寄附基金</t>
    <rPh sb="4" eb="6">
      <t>オウエン</t>
    </rPh>
    <rPh sb="6" eb="8">
      <t>キフ</t>
    </rPh>
    <rPh sb="8" eb="10">
      <t>キキン</t>
    </rPh>
    <phoneticPr fontId="11"/>
  </si>
  <si>
    <t>中山間ふるさと水と土保全基金</t>
    <rPh sb="0" eb="3">
      <t>チュウサンカン</t>
    </rPh>
    <rPh sb="7" eb="8">
      <t>ミズ</t>
    </rPh>
    <rPh sb="9" eb="10">
      <t>ツチ</t>
    </rPh>
    <rPh sb="10" eb="12">
      <t>ホゼン</t>
    </rPh>
    <rPh sb="12" eb="14">
      <t>キキン</t>
    </rPh>
    <phoneticPr fontId="11"/>
  </si>
  <si>
    <t>-</t>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</si>
  <si>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</si>
  <si>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</si>
  <si>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</si>
  <si>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</si>
  <si>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類似団体内平均値を上回っているが、これは町民会館及び総合運動公園の整備を近年行ったためであり、その影響もあって有形固定資産減価償却率は類似団体よりもやや低い水準である。今後は、公共施設等総合管理計画に基づき、老朽化した施設の除却や公共施設等の集約化・複合化を積極的に進めていき、公共施設等の維持管理に要する経費が減少するよう努める。</t>
    <rPh sb="0" eb="2">
      <t>ショウライ</t>
    </rPh>
    <rPh sb="2" eb="4">
      <t>フタン</t>
    </rPh>
    <rPh sb="4" eb="6">
      <t>ヒリツ</t>
    </rPh>
    <rPh sb="12" eb="14">
      <t>ルイジ</t>
    </rPh>
    <rPh sb="14" eb="16">
      <t>ダンタイ</t>
    </rPh>
    <rPh sb="16" eb="17">
      <t>ナイ</t>
    </rPh>
    <rPh sb="17" eb="20">
      <t>ヘイキンチ</t>
    </rPh>
    <rPh sb="21" eb="23">
      <t>ウワマワ</t>
    </rPh>
    <rPh sb="32" eb="34">
      <t>チョウミン</t>
    </rPh>
    <rPh sb="34" eb="36">
      <t>カイカン</t>
    </rPh>
    <rPh sb="36" eb="37">
      <t>オヨ</t>
    </rPh>
    <rPh sb="38" eb="40">
      <t>ソウゴウ</t>
    </rPh>
    <rPh sb="40" eb="42">
      <t>ウンドウ</t>
    </rPh>
    <rPh sb="42" eb="44">
      <t>コウエン</t>
    </rPh>
    <rPh sb="45" eb="47">
      <t>セイビ</t>
    </rPh>
    <rPh sb="48" eb="50">
      <t>キンネン</t>
    </rPh>
    <rPh sb="50" eb="51">
      <t>オコナ</t>
    </rPh>
    <rPh sb="61" eb="63">
      <t>エイキョウ</t>
    </rPh>
    <rPh sb="67" eb="69">
      <t>ユウケイ</t>
    </rPh>
    <rPh sb="69" eb="71">
      <t>コテイ</t>
    </rPh>
    <rPh sb="71" eb="73">
      <t>シサン</t>
    </rPh>
    <rPh sb="73" eb="75">
      <t>ゲンカ</t>
    </rPh>
    <rPh sb="75" eb="77">
      <t>ショウキャク</t>
    </rPh>
    <rPh sb="77" eb="78">
      <t>リツ</t>
    </rPh>
    <rPh sb="79" eb="81">
      <t>ルイジ</t>
    </rPh>
    <rPh sb="81" eb="83">
      <t>ダンタイ</t>
    </rPh>
    <rPh sb="88" eb="89">
      <t>ヒク</t>
    </rPh>
    <rPh sb="90" eb="92">
      <t>スイジュン</t>
    </rPh>
    <rPh sb="96" eb="98">
      <t>コンゴ</t>
    </rPh>
    <rPh sb="100" eb="102">
      <t>コウキョウ</t>
    </rPh>
    <rPh sb="102" eb="104">
      <t>シセツ</t>
    </rPh>
    <rPh sb="104" eb="105">
      <t>トウ</t>
    </rPh>
    <rPh sb="105" eb="107">
      <t>ソウゴウ</t>
    </rPh>
    <rPh sb="107" eb="109">
      <t>カンリ</t>
    </rPh>
    <rPh sb="109" eb="111">
      <t>ケイカク</t>
    </rPh>
    <rPh sb="112" eb="113">
      <t>モト</t>
    </rPh>
    <rPh sb="116" eb="119">
      <t>ロウキュウカ</t>
    </rPh>
    <rPh sb="121" eb="123">
      <t>シセツ</t>
    </rPh>
    <rPh sb="124" eb="126">
      <t>ジョキャク</t>
    </rPh>
    <rPh sb="127" eb="129">
      <t>コウキョウ</t>
    </rPh>
    <rPh sb="129" eb="131">
      <t>シセツ</t>
    </rPh>
    <rPh sb="131" eb="132">
      <t>トウ</t>
    </rPh>
    <rPh sb="133" eb="136">
      <t>シュウヤクカ</t>
    </rPh>
    <rPh sb="137" eb="140">
      <t>フクゴウカ</t>
    </rPh>
    <rPh sb="141" eb="144">
      <t>セッキョクテキ</t>
    </rPh>
    <rPh sb="145" eb="146">
      <t>スス</t>
    </rPh>
    <rPh sb="151" eb="153">
      <t>コウキョウ</t>
    </rPh>
    <rPh sb="153" eb="155">
      <t>シセツ</t>
    </rPh>
    <rPh sb="155" eb="156">
      <t>トウ</t>
    </rPh>
    <rPh sb="157" eb="159">
      <t>イジ</t>
    </rPh>
    <rPh sb="159" eb="161">
      <t>カンリ</t>
    </rPh>
    <rPh sb="162" eb="163">
      <t>ヨウ</t>
    </rPh>
    <rPh sb="165" eb="167">
      <t>ケイヒ</t>
    </rPh>
    <rPh sb="168" eb="170">
      <t>ゲンショウ</t>
    </rPh>
    <rPh sb="174" eb="17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</si>
  <si>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</si>
  <si>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</si>
  <si>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</si>
  <si>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</si>
  <si>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</si>
  <si>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</si>
  <si>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が上昇傾向にあり、将来負担比率については、町民会館整備により平成25年に数値が発生し類似団体平均より高い水準である。実質公債費率の上昇の原因としては、災害公営住宅整備を含む震災の影響や下水道や簡易水道の整備が区画整理に併せて行われていることなどである。これまで以上に、公債費の適正化に取り組むと同時に、定住促進や企業誘致による税収の確保に努め、将来負担率の抑制に取り組む。</t>
    <rPh sb="0" eb="2">
      <t>ジッシツ</t>
    </rPh>
    <rPh sb="2" eb="5">
      <t>コウサイヒ</t>
    </rPh>
    <rPh sb="5" eb="7">
      <t>ヒリツ</t>
    </rPh>
    <rPh sb="8" eb="10">
      <t>ルイジ</t>
    </rPh>
    <rPh sb="10" eb="12">
      <t>ダンタイ</t>
    </rPh>
    <rPh sb="13" eb="15">
      <t>ヒカク</t>
    </rPh>
    <rPh sb="17" eb="18">
      <t>ヒク</t>
    </rPh>
    <rPh sb="19" eb="21">
      <t>スイジュン</t>
    </rPh>
    <rPh sb="25" eb="27">
      <t>ジョウショウ</t>
    </rPh>
    <rPh sb="27" eb="29">
      <t>ケイコウ</t>
    </rPh>
    <rPh sb="33" eb="35">
      <t>ショウライ</t>
    </rPh>
    <rPh sb="35" eb="37">
      <t>フタン</t>
    </rPh>
    <rPh sb="37" eb="39">
      <t>ヒリツ</t>
    </rPh>
    <rPh sb="45" eb="47">
      <t>チョウミン</t>
    </rPh>
    <rPh sb="47" eb="49">
      <t>カイカン</t>
    </rPh>
    <rPh sb="49" eb="51">
      <t>セイビ</t>
    </rPh>
    <rPh sb="54" eb="56">
      <t>ヘイセイ</t>
    </rPh>
    <rPh sb="58" eb="59">
      <t>ネン</t>
    </rPh>
    <rPh sb="60" eb="62">
      <t>スウチ</t>
    </rPh>
    <rPh sb="63" eb="65">
      <t>ハッセイ</t>
    </rPh>
    <rPh sb="66" eb="68">
      <t>ルイジ</t>
    </rPh>
    <rPh sb="68" eb="70">
      <t>ダンタイ</t>
    </rPh>
    <rPh sb="70" eb="72">
      <t>ヘイキン</t>
    </rPh>
    <rPh sb="74" eb="75">
      <t>タカ</t>
    </rPh>
    <rPh sb="76" eb="78">
      <t>スイジュン</t>
    </rPh>
    <rPh sb="82" eb="84">
      <t>ジッシツ</t>
    </rPh>
    <rPh sb="84" eb="86">
      <t>コウサイ</t>
    </rPh>
    <rPh sb="86" eb="87">
      <t>ヒ</t>
    </rPh>
    <rPh sb="87" eb="88">
      <t>リツ</t>
    </rPh>
    <rPh sb="89" eb="91">
      <t>ジョウショウ</t>
    </rPh>
    <rPh sb="92" eb="94">
      <t>ゲンイン</t>
    </rPh>
    <rPh sb="99" eb="101">
      <t>サイガイ</t>
    </rPh>
    <rPh sb="101" eb="103">
      <t>コウエイ</t>
    </rPh>
    <rPh sb="103" eb="105">
      <t>ジュウタク</t>
    </rPh>
    <rPh sb="105" eb="107">
      <t>セイビ</t>
    </rPh>
    <rPh sb="108" eb="109">
      <t>フク</t>
    </rPh>
    <rPh sb="110" eb="112">
      <t>シンサイ</t>
    </rPh>
    <rPh sb="113" eb="115">
      <t>エイキョウ</t>
    </rPh>
    <rPh sb="116" eb="119">
      <t>ゲスイドウ</t>
    </rPh>
    <rPh sb="120" eb="122">
      <t>カンイ</t>
    </rPh>
    <rPh sb="122" eb="124">
      <t>スイドウ</t>
    </rPh>
    <rPh sb="125" eb="127">
      <t>セイビ</t>
    </rPh>
    <rPh sb="128" eb="130">
      <t>クカク</t>
    </rPh>
    <rPh sb="130" eb="132">
      <t>セイリ</t>
    </rPh>
    <rPh sb="133" eb="134">
      <t>アワ</t>
    </rPh>
    <rPh sb="136" eb="137">
      <t>オコナ</t>
    </rPh>
    <rPh sb="154" eb="156">
      <t>イジョウ</t>
    </rPh>
    <rPh sb="158" eb="161">
      <t>コウサイヒ</t>
    </rPh>
    <rPh sb="162" eb="165">
      <t>テキセイカ</t>
    </rPh>
    <rPh sb="166" eb="167">
      <t>ト</t>
    </rPh>
    <rPh sb="168" eb="169">
      <t>ク</t>
    </rPh>
    <rPh sb="171" eb="173">
      <t>ドウジ</t>
    </rPh>
    <rPh sb="175" eb="177">
      <t>テイジュウ</t>
    </rPh>
    <rPh sb="177" eb="179">
      <t>ソクシン</t>
    </rPh>
    <rPh sb="180" eb="182">
      <t>キギョウ</t>
    </rPh>
    <rPh sb="182" eb="184">
      <t>ユウチ</t>
    </rPh>
    <rPh sb="187" eb="189">
      <t>ゼイシュウ</t>
    </rPh>
    <rPh sb="190" eb="192">
      <t>カクホ</t>
    </rPh>
    <rPh sb="193" eb="194">
      <t>ツト</t>
    </rPh>
    <rPh sb="196" eb="198">
      <t>ショウライ</t>
    </rPh>
    <rPh sb="198" eb="200">
      <t>フタン</t>
    </rPh>
    <rPh sb="200" eb="201">
      <t>リツ</t>
    </rPh>
    <rPh sb="202" eb="204">
      <t>ヨクセイ</t>
    </rPh>
    <rPh sb="205" eb="206">
      <t>ト</t>
    </rPh>
    <rPh sb="207" eb="208">
      <t>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</si>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</sst>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93DB-4641-8D3B-0BE826B080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272540</c:v>
                </c:pt>
                <c:pt idx="1">
                  <c:v>67668</c:v>
                </c:pt>
                <c:pt idx="2">
                  <c:v>95953</c:v>
                </c:pt>
                <c:pt idx="3">
                  <c:v>30157</c:v>
                </c:pt>
                <c:pt idx="4">
                  <c:v>85217</c:v>
                </c:pt>
              </c:numCache>
            </c:numRef>
          </c:val>
          <c:smooth val="0"/>
          <c:extLst>
            <c:ext xmlns:c16="http://schemas.microsoft.com/office/drawing/2014/chart" uri="{C3380CC4-5D6E-409C-BE32-E72D297353CC}">
              <c16:uniqueId val="{00000001-93DB-4641-8D3B-0BE826B0809A}"/>
            </c:ext>
          </c:extLst>
        </c:ser>
        <c:dLbls>
          <c:showLegendKey val="0"/>
          <c:showVal val="0"/>
          <c:showCatName val="0"/>
          <c:showSerName val="0"/>
          <c:showPercent val="0"/>
          <c:showBubbleSize val="0"/>
        </c:dLbls>
        <c:marker val="1"/>
        <c:smooth val="0"/>
        <c:axId val="265355592"/>
        <c:axId val="265356376"/>
      </c:lineChart>
      <c:catAx>
        <c:axId val="265355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356376"/>
        <c:crosses val="autoZero"/>
        <c:auto val="1"/>
        <c:lblAlgn val="ctr"/>
        <c:lblOffset val="100"/>
        <c:tickLblSkip val="1"/>
        <c:tickMarkSkip val="1"/>
        <c:noMultiLvlLbl val="0"/>
      </c:catAx>
      <c:valAx>
        <c:axId val="26535637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355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14.18</c:v>
                </c:pt>
                <c:pt idx="1">
                  <c:v>11.99</c:v>
                </c:pt>
                <c:pt idx="2">
                  <c:v>12.19</c:v>
                </c:pt>
                <c:pt idx="3">
                  <c:v>11.69</c:v>
                </c:pt>
                <c:pt idx="4">
                  <c:v>3.24</c:v>
                </c:pt>
              </c:numCache>
            </c:numRef>
          </c:val>
          <c:extLst>
            <c:ext xmlns:c16="http://schemas.microsoft.com/office/drawing/2014/chart" uri="{C3380CC4-5D6E-409C-BE32-E72D297353CC}">
              <c16:uniqueId val="{00000000-8CFE-40E1-8EB7-EC1E6A80D1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46.85</c:v>
                </c:pt>
                <c:pt idx="1">
                  <c:v>52.77</c:v>
                </c:pt>
                <c:pt idx="2">
                  <c:v>58.41</c:v>
                </c:pt>
                <c:pt idx="3">
                  <c:v>59.07</c:v>
                </c:pt>
                <c:pt idx="4">
                  <c:v>63.46</c:v>
                </c:pt>
              </c:numCache>
            </c:numRef>
          </c:val>
          <c:extLst>
            <c:ext xmlns:c16="http://schemas.microsoft.com/office/drawing/2014/chart" uri="{C3380CC4-5D6E-409C-BE32-E72D297353CC}">
              <c16:uniqueId val="{00000001-8CFE-40E1-8EB7-EC1E6A80D1AC}"/>
            </c:ext>
          </c:extLst>
        </c:ser>
        <c:dLbls>
          <c:showLegendKey val="0"/>
          <c:showVal val="0"/>
          <c:showCatName val="0"/>
          <c:showSerName val="0"/>
          <c:showPercent val="0"/>
          <c:showBubbleSize val="0"/>
        </c:dLbls>
        <c:gapWidth val="250"/>
        <c:overlap val="100"/>
        <c:axId val="265357944"/>
        <c:axId val="26535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-15.62</c:v>
                </c:pt>
                <c:pt idx="1">
                  <c:v>4.1500000000000004</c:v>
                </c:pt>
                <c:pt idx="2">
                  <c:v>7.35</c:v>
                </c:pt>
                <c:pt idx="3">
                  <c:v>1</c:v>
                </c:pt>
                <c:pt idx="4">
                  <c:v>-3.11</c:v>
                </c:pt>
              </c:numCache>
            </c:numRef>
          </c:val>
          <c:smooth val="0"/>
          <c:extLst>
            <c:ext xmlns:c16="http://schemas.microsoft.com/office/drawing/2014/chart" uri="{C3380CC4-5D6E-409C-BE32-E72D297353CC}">
              <c16:uniqueId val="{00000002-8CFE-40E1-8EB7-EC1E6A80D1AC}"/>
            </c:ext>
          </c:extLst>
        </c:ser>
        <c:dLbls>
          <c:showLegendKey val="0"/>
          <c:showVal val="0"/>
          <c:showCatName val="0"/>
          <c:showSerName val="0"/>
          <c:showPercent val="0"/>
          <c:showBubbleSize val="0"/>
        </c:dLbls>
        <c:marker val="1"/>
        <c:smooth val="0"/>
        <c:axId val="265357944"/>
        <c:axId val="265358336"/>
      </c:lineChart>
      <c:catAx>
        <c:axId val="26535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5358336"/>
        <c:crosses val="autoZero"/>
        <c:auto val="1"/>
        <c:lblAlgn val="ctr"/>
        <c:lblOffset val="100"/>
        <c:tickLblSkip val="1"/>
        <c:tickMarkSkip val="1"/>
        <c:noMultiLvlLbl val="0"/>
      </c:catAx>
      <c:valAx>
        <c:axId val="26535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35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03-4D26-AA9F-B31643FA51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03-4D26-AA9F-B31643FA51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03-4D26-AA9F-B31643FA5105}"/>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6303-4D26-AA9F-B31643FA510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0.1</c:v>
                </c:pt>
                <c:pt idx="4">
                  <c:v>#N/A</c:v>
                </c:pt>
                <c:pt idx="5">
                  <c:v>0.09</c:v>
                </c:pt>
                <c:pt idx="6">
                  <c:v>#N/A</c:v>
                </c:pt>
                <c:pt idx="7">
                  <c:v>7.0000000000000007E-2</c:v>
                </c:pt>
                <c:pt idx="8">
                  <c:v>#N/A</c:v>
                </c:pt>
                <c:pt idx="9">
                  <c:v>0.09</c:v>
                </c:pt>
              </c:numCache>
            </c:numRef>
          </c:val>
          <c:extLst>
            <c:ext xmlns:c16="http://schemas.microsoft.com/office/drawing/2014/chart" uri="{C3380CC4-5D6E-409C-BE32-E72D297353CC}">
              <c16:uniqueId val="{00000004-6303-4D26-AA9F-B31643FA510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0.03</c:v>
                </c:pt>
                <c:pt idx="4">
                  <c:v>#N/A</c:v>
                </c:pt>
                <c:pt idx="5">
                  <c:v>0.03</c:v>
                </c:pt>
                <c:pt idx="6">
                  <c:v>#N/A</c:v>
                </c:pt>
                <c:pt idx="7">
                  <c:v>0.03</c:v>
                </c:pt>
                <c:pt idx="8">
                  <c:v>#N/A</c:v>
                </c:pt>
                <c:pt idx="9">
                  <c:v>0.24</c:v>
                </c:pt>
              </c:numCache>
            </c:numRef>
          </c:val>
          <c:extLst>
            <c:ext xmlns:c16="http://schemas.microsoft.com/office/drawing/2014/chart" uri="{C3380CC4-5D6E-409C-BE32-E72D297353CC}">
              <c16:uniqueId val="{00000005-6303-4D26-AA9F-B31643FA510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1.29</c:v>
                </c:pt>
                <c:pt idx="2">
                  <c:v>#N/A</c:v>
                </c:pt>
                <c:pt idx="3">
                  <c:v>0.75</c:v>
                </c:pt>
                <c:pt idx="4">
                  <c:v>#N/A</c:v>
                </c:pt>
                <c:pt idx="5">
                  <c:v>1.04</c:v>
                </c:pt>
                <c:pt idx="6">
                  <c:v>#N/A</c:v>
                </c:pt>
                <c:pt idx="7">
                  <c:v>0.8</c:v>
                </c:pt>
                <c:pt idx="8">
                  <c:v>#N/A</c:v>
                </c:pt>
                <c:pt idx="9">
                  <c:v>1.27</c:v>
                </c:pt>
              </c:numCache>
            </c:numRef>
          </c:val>
          <c:extLst>
            <c:ext xmlns:c16="http://schemas.microsoft.com/office/drawing/2014/chart" uri="{C3380CC4-5D6E-409C-BE32-E72D297353CC}">
              <c16:uniqueId val="{00000006-6303-4D26-AA9F-B31643FA51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14.17</c:v>
                </c:pt>
                <c:pt idx="2">
                  <c:v>#N/A</c:v>
                </c:pt>
                <c:pt idx="3">
                  <c:v>11.98</c:v>
                </c:pt>
                <c:pt idx="4">
                  <c:v>#N/A</c:v>
                </c:pt>
                <c:pt idx="5">
                  <c:v>12.19</c:v>
                </c:pt>
                <c:pt idx="6">
                  <c:v>#N/A</c:v>
                </c:pt>
                <c:pt idx="7">
                  <c:v>11.68</c:v>
                </c:pt>
                <c:pt idx="8">
                  <c:v>#N/A</c:v>
                </c:pt>
                <c:pt idx="9">
                  <c:v>3.22</c:v>
                </c:pt>
              </c:numCache>
            </c:numRef>
          </c:val>
          <c:extLst>
            <c:ext xmlns:c16="http://schemas.microsoft.com/office/drawing/2014/chart" uri="{C3380CC4-5D6E-409C-BE32-E72D297353CC}">
              <c16:uniqueId val="{00000007-6303-4D26-AA9F-B31643FA510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2.35</c:v>
                </c:pt>
                <c:pt idx="2">
                  <c:v>#N/A</c:v>
                </c:pt>
                <c:pt idx="3">
                  <c:v>2.0099999999999998</c:v>
                </c:pt>
                <c:pt idx="4">
                  <c:v>#N/A</c:v>
                </c:pt>
                <c:pt idx="5">
                  <c:v>2.09</c:v>
                </c:pt>
                <c:pt idx="6">
                  <c:v>#N/A</c:v>
                </c:pt>
                <c:pt idx="7">
                  <c:v>1.41</c:v>
                </c:pt>
                <c:pt idx="8">
                  <c:v>#N/A</c:v>
                </c:pt>
                <c:pt idx="9">
                  <c:v>3.22</c:v>
                </c:pt>
              </c:numCache>
            </c:numRef>
          </c:val>
          <c:extLst>
            <c:ext xmlns:c16="http://schemas.microsoft.com/office/drawing/2014/chart" uri="{C3380CC4-5D6E-409C-BE32-E72D297353CC}">
              <c16:uniqueId val="{00000008-6303-4D26-AA9F-B31643FA510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4.41</c:v>
                </c:pt>
                <c:pt idx="2">
                  <c:v>#N/A</c:v>
                </c:pt>
                <c:pt idx="3">
                  <c:v>4.4800000000000004</c:v>
                </c:pt>
                <c:pt idx="4">
                  <c:v>#N/A</c:v>
                </c:pt>
                <c:pt idx="5">
                  <c:v>4.05</c:v>
                </c:pt>
                <c:pt idx="6">
                  <c:v>#N/A</c:v>
                </c:pt>
                <c:pt idx="7">
                  <c:v>4.8600000000000003</c:v>
                </c:pt>
                <c:pt idx="8">
                  <c:v>#N/A</c:v>
                </c:pt>
                <c:pt idx="9">
                  <c:v>5.55</c:v>
                </c:pt>
              </c:numCache>
            </c:numRef>
          </c:val>
          <c:extLst>
            <c:ext xmlns:c16="http://schemas.microsoft.com/office/drawing/2014/chart" uri="{C3380CC4-5D6E-409C-BE32-E72D297353CC}">
              <c16:uniqueId val="{00000009-6303-4D26-AA9F-B31643FA5105}"/>
            </c:ext>
          </c:extLst>
        </c:ser>
        <c:dLbls>
          <c:showLegendKey val="0"/>
          <c:showVal val="0"/>
          <c:showCatName val="0"/>
          <c:showSerName val="0"/>
          <c:showPercent val="0"/>
          <c:showBubbleSize val="0"/>
        </c:dLbls>
        <c:gapWidth val="150"/>
        <c:overlap val="100"/>
        <c:axId val="260276392"/>
        <c:axId val="260276784"/>
      </c:barChart>
      <c:catAx>
        <c:axId val="26027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276784"/>
        <c:crosses val="autoZero"/>
        <c:auto val="1"/>
        <c:lblAlgn val="ctr"/>
        <c:lblOffset val="100"/>
        <c:tickLblSkip val="1"/>
        <c:tickMarkSkip val="1"/>
        <c:noMultiLvlLbl val="0"/>
      </c:catAx>
      <c:valAx>
        <c:axId val="26027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276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257</c:v>
                </c:pt>
                <c:pt idx="5">
                  <c:v>271</c:v>
                </c:pt>
                <c:pt idx="8">
                  <c:v>274</c:v>
                </c:pt>
                <c:pt idx="11">
                  <c:v>296</c:v>
                </c:pt>
                <c:pt idx="14">
                  <c:v>312</c:v>
                </c:pt>
              </c:numCache>
            </c:numRef>
          </c:val>
          <c:extLst>
            <c:ext xmlns:c16="http://schemas.microsoft.com/office/drawing/2014/chart" uri="{C3380CC4-5D6E-409C-BE32-E72D297353CC}">
              <c16:uniqueId val="{00000000-E146-475B-B263-09E9083239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46-475B-B263-09E9083239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46-475B-B263-09E9083239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15</c:v>
                </c:pt>
                <c:pt idx="9">
                  <c:v>5</c:v>
                </c:pt>
                <c:pt idx="12">
                  <c:v>17</c:v>
                </c:pt>
              </c:numCache>
            </c:numRef>
          </c:val>
          <c:extLst>
            <c:ext xmlns:c16="http://schemas.microsoft.com/office/drawing/2014/chart" uri="{C3380CC4-5D6E-409C-BE32-E72D297353CC}">
              <c16:uniqueId val="{00000003-E146-475B-B263-09E9083239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92</c:v>
                </c:pt>
                <c:pt idx="3">
                  <c:v>83</c:v>
                </c:pt>
                <c:pt idx="6">
                  <c:v>90</c:v>
                </c:pt>
                <c:pt idx="9">
                  <c:v>123</c:v>
                </c:pt>
                <c:pt idx="12">
                  <c:v>109</c:v>
                </c:pt>
              </c:numCache>
            </c:numRef>
          </c:val>
          <c:extLst>
            <c:ext xmlns:c16="http://schemas.microsoft.com/office/drawing/2014/chart" uri="{C3380CC4-5D6E-409C-BE32-E72D297353CC}">
              <c16:uniqueId val="{00000004-E146-475B-B263-09E9083239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46-475B-B263-09E9083239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46-475B-B263-09E9083239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266</c:v>
                </c:pt>
                <c:pt idx="3">
                  <c:v>296</c:v>
                </c:pt>
                <c:pt idx="6">
                  <c:v>300</c:v>
                </c:pt>
                <c:pt idx="9">
                  <c:v>316</c:v>
                </c:pt>
                <c:pt idx="12">
                  <c:v>346</c:v>
                </c:pt>
              </c:numCache>
            </c:numRef>
          </c:val>
          <c:extLst>
            <c:ext xmlns:c16="http://schemas.microsoft.com/office/drawing/2014/chart" uri="{C3380CC4-5D6E-409C-BE32-E72D297353CC}">
              <c16:uniqueId val="{00000007-E146-475B-B263-09E908323962}"/>
            </c:ext>
          </c:extLst>
        </c:ser>
        <c:dLbls>
          <c:showLegendKey val="0"/>
          <c:showVal val="0"/>
          <c:showCatName val="0"/>
          <c:showSerName val="0"/>
          <c:showPercent val="0"/>
          <c:showBubbleSize val="0"/>
        </c:dLbls>
        <c:gapWidth val="100"/>
        <c:overlap val="100"/>
        <c:axId val="260277568"/>
        <c:axId val="260277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c:v>
                </c:pt>
                <c:pt idx="2">
                  <c:v>#N/A</c:v>
                </c:pt>
                <c:pt idx="3">
                  <c:v>#N/A</c:v>
                </c:pt>
                <c:pt idx="4">
                  <c:v>108</c:v>
                </c:pt>
                <c:pt idx="5">
                  <c:v>#N/A</c:v>
                </c:pt>
                <c:pt idx="6">
                  <c:v>#N/A</c:v>
                </c:pt>
                <c:pt idx="7">
                  <c:v>131</c:v>
                </c:pt>
                <c:pt idx="8">
                  <c:v>#N/A</c:v>
                </c:pt>
                <c:pt idx="9">
                  <c:v>#N/A</c:v>
                </c:pt>
                <c:pt idx="10">
                  <c:v>148</c:v>
                </c:pt>
                <c:pt idx="11">
                  <c:v>#N/A</c:v>
                </c:pt>
                <c:pt idx="12">
                  <c:v>#N/A</c:v>
                </c:pt>
                <c:pt idx="13">
                  <c:v>160</c:v>
                </c:pt>
                <c:pt idx="14">
                  <c:v>#N/A</c:v>
                </c:pt>
              </c:numCache>
            </c:numRef>
          </c:val>
          <c:smooth val="0"/>
          <c:extLst>
            <c:ext xmlns:c16="http://schemas.microsoft.com/office/drawing/2014/chart" uri="{C3380CC4-5D6E-409C-BE32-E72D297353CC}">
              <c16:uniqueId val="{00000008-E146-475B-B263-09E908323962}"/>
            </c:ext>
          </c:extLst>
        </c:ser>
        <c:dLbls>
          <c:showLegendKey val="0"/>
          <c:showVal val="0"/>
          <c:showCatName val="0"/>
          <c:showSerName val="0"/>
          <c:showPercent val="0"/>
          <c:showBubbleSize val="0"/>
        </c:dLbls>
        <c:marker val="1"/>
        <c:smooth val="0"/>
        <c:axId val="260277568"/>
        <c:axId val="260277960"/>
      </c:lineChart>
      <c:catAx>
        <c:axId val="2602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277960"/>
        <c:crosses val="autoZero"/>
        <c:auto val="1"/>
        <c:lblAlgn val="ctr"/>
        <c:lblOffset val="100"/>
        <c:tickLblSkip val="1"/>
        <c:tickMarkSkip val="1"/>
        <c:noMultiLvlLbl val="0"/>
      </c:catAx>
      <c:valAx>
        <c:axId val="260277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27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4166</c:v>
                </c:pt>
                <c:pt idx="5">
                  <c:v>4236</c:v>
                </c:pt>
                <c:pt idx="8">
                  <c:v>4205</c:v>
                </c:pt>
                <c:pt idx="11">
                  <c:v>5715</c:v>
                </c:pt>
                <c:pt idx="14">
                  <c:v>6391</c:v>
                </c:pt>
              </c:numCache>
            </c:numRef>
          </c:val>
          <c:extLst>
            <c:ext xmlns:c16="http://schemas.microsoft.com/office/drawing/2014/chart" uri="{C3380CC4-5D6E-409C-BE32-E72D297353CC}">
              <c16:uniqueId val="{00000000-513D-4CF4-BD3C-1B67D4BE57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3D-4CF4-BD3C-1B67D4BE57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1734</c:v>
                </c:pt>
                <c:pt idx="5">
                  <c:v>1808</c:v>
                </c:pt>
                <c:pt idx="8">
                  <c:v>1976</c:v>
                </c:pt>
                <c:pt idx="11">
                  <c:v>1990</c:v>
                </c:pt>
                <c:pt idx="14">
                  <c:v>2135</c:v>
                </c:pt>
              </c:numCache>
            </c:numRef>
          </c:val>
          <c:extLst>
            <c:ext xmlns:c16="http://schemas.microsoft.com/office/drawing/2014/chart" uri="{C3380CC4-5D6E-409C-BE32-E72D297353CC}">
              <c16:uniqueId val="{00000002-513D-4CF4-BD3C-1B67D4BE57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3D-4CF4-BD3C-1B67D4BE57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3D-4CF4-BD3C-1B67D4BE57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D-4CF4-BD3C-1B67D4BE57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645</c:v>
                </c:pt>
                <c:pt idx="3">
                  <c:v>606</c:v>
                </c:pt>
                <c:pt idx="6">
                  <c:v>559</c:v>
                </c:pt>
                <c:pt idx="9">
                  <c:v>481</c:v>
                </c:pt>
                <c:pt idx="12">
                  <c:v>465</c:v>
                </c:pt>
              </c:numCache>
            </c:numRef>
          </c:val>
          <c:extLst>
            <c:ext xmlns:c16="http://schemas.microsoft.com/office/drawing/2014/chart" uri="{C3380CC4-5D6E-409C-BE32-E72D297353CC}">
              <c16:uniqueId val="{00000006-513D-4CF4-BD3C-1B67D4BE57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125</c:v>
                </c:pt>
                <c:pt idx="6">
                  <c:v>109</c:v>
                </c:pt>
                <c:pt idx="9">
                  <c:v>104</c:v>
                </c:pt>
                <c:pt idx="12">
                  <c:v>107</c:v>
                </c:pt>
              </c:numCache>
            </c:numRef>
          </c:val>
          <c:extLst>
            <c:ext xmlns:c16="http://schemas.microsoft.com/office/drawing/2014/chart" uri="{C3380CC4-5D6E-409C-BE32-E72D297353CC}">
              <c16:uniqueId val="{00000007-513D-4CF4-BD3C-1B67D4BE57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2237</c:v>
                </c:pt>
                <c:pt idx="3">
                  <c:v>2143</c:v>
                </c:pt>
                <c:pt idx="6">
                  <c:v>2079</c:v>
                </c:pt>
                <c:pt idx="9">
                  <c:v>2179</c:v>
                </c:pt>
                <c:pt idx="12">
                  <c:v>2332</c:v>
                </c:pt>
              </c:numCache>
            </c:numRef>
          </c:val>
          <c:extLst>
            <c:ext xmlns:c16="http://schemas.microsoft.com/office/drawing/2014/chart" uri="{C3380CC4-5D6E-409C-BE32-E72D297353CC}">
              <c16:uniqueId val="{00000008-513D-4CF4-BD3C-1B67D4BE57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3D-4CF4-BD3C-1B67D4BE57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4461</c:v>
                </c:pt>
                <c:pt idx="3">
                  <c:v>4540</c:v>
                </c:pt>
                <c:pt idx="6">
                  <c:v>4656</c:v>
                </c:pt>
                <c:pt idx="9">
                  <c:v>6087</c:v>
                </c:pt>
                <c:pt idx="12">
                  <c:v>7011</c:v>
                </c:pt>
              </c:numCache>
            </c:numRef>
          </c:val>
          <c:extLst>
            <c:ext xmlns:c16="http://schemas.microsoft.com/office/drawing/2014/chart" uri="{C3380CC4-5D6E-409C-BE32-E72D297353CC}">
              <c16:uniqueId val="{0000000A-513D-4CF4-BD3C-1B67D4BE57B0}"/>
            </c:ext>
          </c:extLst>
        </c:ser>
        <c:dLbls>
          <c:showLegendKey val="0"/>
          <c:showVal val="0"/>
          <c:showCatName val="0"/>
          <c:showSerName val="0"/>
          <c:showPercent val="0"/>
          <c:showBubbleSize val="0"/>
        </c:dLbls>
        <c:gapWidth val="100"/>
        <c:overlap val="100"/>
        <c:axId val="260278352"/>
        <c:axId val="26027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1443</c:v>
                </c:pt>
                <c:pt idx="2">
                  <c:v>#N/A</c:v>
                </c:pt>
                <c:pt idx="3">
                  <c:v>#N/A</c:v>
                </c:pt>
                <c:pt idx="4">
                  <c:v>1371</c:v>
                </c:pt>
                <c:pt idx="5">
                  <c:v>#N/A</c:v>
                </c:pt>
                <c:pt idx="6">
                  <c:v>#N/A</c:v>
                </c:pt>
                <c:pt idx="7">
                  <c:v>1222</c:v>
                </c:pt>
                <c:pt idx="8">
                  <c:v>#N/A</c:v>
                </c:pt>
                <c:pt idx="9">
                  <c:v>#N/A</c:v>
                </c:pt>
                <c:pt idx="10">
                  <c:v>1146</c:v>
                </c:pt>
                <c:pt idx="11">
                  <c:v>#N/A</c:v>
                </c:pt>
                <c:pt idx="12">
                  <c:v>#N/A</c:v>
                </c:pt>
                <c:pt idx="13">
                  <c:v>1389</c:v>
                </c:pt>
                <c:pt idx="14">
                  <c:v>#N/A</c:v>
                </c:pt>
              </c:numCache>
            </c:numRef>
          </c:val>
          <c:smooth val="0"/>
          <c:extLst>
            <c:ext xmlns:c16="http://schemas.microsoft.com/office/drawing/2014/chart" uri="{C3380CC4-5D6E-409C-BE32-E72D297353CC}">
              <c16:uniqueId val="{0000000B-513D-4CF4-BD3C-1B67D4BE57B0}"/>
            </c:ext>
          </c:extLst>
        </c:ser>
        <c:dLbls>
          <c:showLegendKey val="0"/>
          <c:showVal val="0"/>
          <c:showCatName val="0"/>
          <c:showSerName val="0"/>
          <c:showPercent val="0"/>
          <c:showBubbleSize val="0"/>
        </c:dLbls>
        <c:marker val="1"/>
        <c:smooth val="0"/>
        <c:axId val="260278352"/>
        <c:axId val="260279136"/>
      </c:lineChart>
      <c:catAx>
        <c:axId val="26027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0279136"/>
        <c:crosses val="autoZero"/>
        <c:auto val="1"/>
        <c:lblAlgn val="ctr"/>
        <c:lblOffset val="100"/>
        <c:tickLblSkip val="1"/>
        <c:tickMarkSkip val="1"/>
        <c:noMultiLvlLbl val="0"/>
      </c:catAx>
      <c:valAx>
        <c:axId val="26027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27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1479</c:v>
                </c:pt>
                <c:pt idx="1">
                  <c:v>1514</c:v>
                </c:pt>
                <c:pt idx="2">
                  <c:v>1648</c:v>
                </c:pt>
              </c:numCache>
            </c:numRef>
          </c:val>
          <c:extLst>
            <c:ext xmlns:c16="http://schemas.microsoft.com/office/drawing/2014/chart" uri="{C3380CC4-5D6E-409C-BE32-E72D297353CC}">
              <c16:uniqueId val="{00000000-4D13-4285-81B1-0EBA3BB0BF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4D13-4285-81B1-0EBA3BB0BF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356</c:v>
                </c:pt>
                <c:pt idx="1">
                  <c:v>372</c:v>
                </c:pt>
                <c:pt idx="2">
                  <c:v>402</c:v>
                </c:pt>
              </c:numCache>
            </c:numRef>
          </c:val>
          <c:extLst>
            <c:ext xmlns:c16="http://schemas.microsoft.com/office/drawing/2014/chart" uri="{C3380CC4-5D6E-409C-BE32-E72D297353CC}">
              <c16:uniqueId val="{00000002-4D13-4285-81B1-0EBA3BB0BF29}"/>
            </c:ext>
          </c:extLst>
        </c:ser>
        <c:dLbls>
          <c:showLegendKey val="0"/>
          <c:showVal val="0"/>
          <c:showCatName val="0"/>
          <c:showSerName val="0"/>
          <c:showPercent val="0"/>
          <c:showBubbleSize val="0"/>
        </c:dLbls>
        <c:gapWidth val="120"/>
        <c:overlap val="100"/>
        <c:axId val="304629336"/>
        <c:axId val="304629728"/>
      </c:barChart>
      <c:catAx>
        <c:axId val="30462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4629728"/>
        <c:crosses val="autoZero"/>
        <c:auto val="1"/>
        <c:lblAlgn val="ctr"/>
        <c:lblOffset val="100"/>
        <c:tickLblSkip val="1"/>
        <c:tickMarkSkip val="1"/>
        <c:noMultiLvlLbl val="0"/>
      </c:catAx>
      <c:valAx>
        <c:axId val="304629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462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{A22AB00E-F983-481F-8A55-9F5A43E80CCA}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91-4F82-ADFD-F381423DE0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{3F04C4F7-9AD0-4DFD-9210-3ECF786D2FB7}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91-4F82-ADFD-F381423DE0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{5718FF09-A11C-4DD6-AA26-0545E894EF9B}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91-4F82-ADFD-F381423DE0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{62AB7B42-E989-45D9-9C42-41F7805DF077}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91-4F82-ADFD-F381423DE0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{A7BA9960-2EF1-4F08-9C67-2332D5A09593}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91-4F82-ADFD-F381423DE0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{78856F0E-416B-4B38-8504-012248F59453}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91-4F82-ADFD-F381423DE0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{AAC0E843-F3D1-4450-A923-199BB3824B8E}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91-4F82-ADFD-F381423DE09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{D39447D7-1E4F-4EED-B58E-8E722BF0530E}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91-4F82-ADFD-F381423DE09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{733DA259-60F9-4082-B50F-29EB8E8CA596}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91-4F82-ADFD-F381423DE0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48.9</c:v>
                </c:pt>
                <c:pt idx="24">
                  <c:v>50.9</c:v>
                </c:pt>
                <c:pt idx="32">
                  <c:v>52.3</c:v>
                </c:pt>
              </c:numCache>
            </c:numRef>
          </c:xVal>
          <c:yVal>
            <c:numRef>
              <c:f>公会計指標分析・財政指標組合せ分析表!$BP$51:$DC$51</c:f>
              <c:numCache>
                <c:formatCode>#,##0.0;"▲ "#,##0.0</c:formatCode>
                <c:ptCount val="40"/>
                <c:pt idx="16">
                  <c:v>54.1</c:v>
                </c:pt>
                <c:pt idx="24">
                  <c:v>50.5</c:v>
                </c:pt>
                <c:pt idx="32">
                  <c:v>60.7</c:v>
                </c:pt>
              </c:numCache>
            </c:numRef>
          </c:yVal>
          <c:smooth val="0"/>
          <c:extLst>
            <c:ext xmlns:c16="http://schemas.microsoft.com/office/drawing/2014/chart" uri="{C3380CC4-5D6E-409C-BE32-E72D297353CC}">
              <c16:uniqueId val="{00000009-1491-4F82-ADFD-F381423DE0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{4CD6F649-6112-4BC8-87F8-475C1F1B4CC3}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91-4F82-ADFD-F381423DE0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{8D6A9FE0-F787-4D78-830B-5F52670B0064}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91-4F82-ADFD-F381423DE0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{9D4A6F67-CCE2-4949-B3C4-D183A686B9A9}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91-4F82-ADFD-F381423DE0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{AC3BF12D-870D-4781-B245-A6B28CDE07C9}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91-4F82-ADFD-F381423DE0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{128D9A84-DBEF-4D33-A20A-A54AF83FF26C}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91-4F82-ADFD-F381423DE0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{FD91D6FF-4399-46FF-A5BC-BD3C6D5B0E76}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91-4F82-ADFD-F381423DE0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{D116FEF8-2F37-4EBC-A183-F0DA81E2BE67}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91-4F82-ADFD-F381423DE09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{20EDBC2C-33EF-4414-B7AD-75BCC21EDF33}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91-4F82-ADFD-F381423DE09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{FA869307-C288-42CF-9DA1-5B26DD0A90C3}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91-4F82-ADFD-F381423DE0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1491-4F82-ADFD-F381423DE09B}"/>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389016394195864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{73561465-CDFD-4EB4-95A1-3C5C33E801BA}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2D0-4056-9581-DB05528AA4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{59492C42-CA1D-4EC6-93B4-BDAADA4AFA39}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D0-4056-9581-DB05528AA4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{5805CB75-96C7-4E8F-B62E-5B9AB480EA98}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D0-4056-9581-DB05528AA4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{442A41F4-36A5-4C03-BD94-7D069CD0B227}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D0-4056-9581-DB05528AA4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{D87D36F1-15B7-4524-8769-6D1B13837E81}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D0-4056-9581-DB05528AA40E}"/>
                </c:ext>
              </c:extLst>
            </c:dLbl>
            <c:dLbl>
              <c:idx val="8"/>
              <c:layout>
                <c:manualLayout>
                  <c:x val="-3.0006966844025401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{87A63606-042C-463E-B27E-D8691A95A3FC}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2D0-4056-9581-DB05528AA40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{86842BA4-546C-4DEC-AFED-3508D132EE56}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2D0-4056-9581-DB05528AA40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{1669C679-960C-407B-B26D-6A949376D064}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2D0-4056-9581-DB05528AA40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{AC93EAA2-BE85-43B7-9ABB-344B032699E0}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2D0-4056-9581-DB05528AA4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4.5</c:v>
                </c:pt>
                <c:pt idx="16">
                  <c:v>5.0999999999999996</c:v>
                </c:pt>
                <c:pt idx="24">
                  <c:v>5.7</c:v>
                </c:pt>
                <c:pt idx="32">
                  <c:v>6.4</c:v>
                </c:pt>
              </c:numCache>
            </c:numRef>
          </c:xVal>
          <c:yVal>
            <c:numRef>
              <c:f>公会計指標分析・財政指標組合せ分析表!$BP$73:$DC$73</c:f>
              <c:numCache>
                <c:formatCode>#,##0.0;"▲ "#,##0.0</c:formatCode>
                <c:ptCount val="40"/>
                <c:pt idx="0">
                  <c:v>65.2</c:v>
                </c:pt>
                <c:pt idx="8">
                  <c:v>62.2</c:v>
                </c:pt>
                <c:pt idx="16">
                  <c:v>54.1</c:v>
                </c:pt>
                <c:pt idx="24">
                  <c:v>50.5</c:v>
                </c:pt>
                <c:pt idx="32">
                  <c:v>60.7</c:v>
                </c:pt>
              </c:numCache>
            </c:numRef>
          </c:yVal>
          <c:smooth val="0"/>
          <c:extLst>
            <c:ext xmlns:c16="http://schemas.microsoft.com/office/drawing/2014/chart" uri="{C3380CC4-5D6E-409C-BE32-E72D297353CC}">
              <c16:uniqueId val="{00000009-C2D0-4056-9581-DB05528AA4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{63072B9B-4EF8-43FA-9714-E0A3332436B4}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2D0-4056-9581-DB05528AA4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{79830FDE-96D1-40BB-A960-825ADC92D44D}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D0-4056-9581-DB05528AA4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{EECFB02E-F62C-4286-9168-861A735E2BE0}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D0-4056-9581-DB05528AA4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{E3A08A43-80BF-407F-9A87-8A01F886DEAB}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D0-4056-9581-DB05528AA4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{4AFED271-A98F-4926-98D2-152943351BC5}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D0-4056-9581-DB05528AA40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{B2045E66-6AA8-4229-9477-A7F528DB5EE8}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2D0-4056-9581-DB05528AA40E}"/>
                </c:ext>
              </c:extLst>
            </c:dLbl>
            <c:dLbl>
              <c:idx val="16"/>
              <c:layout>
                <c:manualLayout>
                  <c:x val="-2.4121261567373344E-2"/>
                  <c:y val="-7.667782947817908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{FDCC8A12-1389-4A83-831C-316E345AF310}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2D0-4056-9581-DB05528AA40E}"/>
                </c:ext>
              </c:extLst>
            </c:dLbl>
            <c:dLbl>
              <c:idx val="24"/>
              <c:layout>
                <c:manualLayout>
                  <c:x val="-3.9274721670847924E-2"/>
                  <c:y val="-6.16398852803637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{DC80D680-DCE1-4CE6-B85E-D48EBD0D5FB0}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2D0-4056-9581-DB05528AA40E}"/>
                </c:ext>
              </c:extLst>
            </c:dLbl>
            <c:dLbl>
              <c:idx val="32"/>
              <c:layout>
                <c:manualLayout>
                  <c:x val="-3.1697991619110633E-2"/>
                  <c:y val="-4.893222650483908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{D8AE7930-7C24-43D3-8670-828E770A85BC}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2D0-4056-9581-DB05528AA4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C2D0-4056-9581-DB05528AA40E}"/>
            </c:ext>
          </c:extLst>
        </c:ser>
        <c:dLbls>
          <c:showLegendKey val="0"/>
          <c:showVal val="1"/>
          <c:showCatName val="0"/>
          <c:showSerName val="0"/>
          <c:showPercent val="0"/>
          <c:showBubbleSize val="0"/>
        </c:dLbls>
        <c:axId val="84219776"/>
        <c:axId val="84234240"/>
      </c:scatterChart>
      <c:valAx>
        <c:axId val="84219776"/>
        <c:scaling>
          <c:orientation val="minMax"/>
          <c:max val="11.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公共下水道事業会計の起債の償還額は年々増加しており、継続し増加する見込みであるため、公営企業債の元利償還金に対する繰入金は、今後も更に増加する見込みである。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これに加えて、一般会計において、平成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年熊本地震に伴う災害復旧事業や土地区画整理事業等今後も起債発行が見込まれるため、比率は増加する見込みである。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今後は緊急性や住民ニーズを的確に反映した事業の選択等を行い、起債に大きく頼ることのない財政運営に努める。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土地区画整理事業、災害復旧事業等により一般会計の地方債残高が増加した。災害復旧事業債については、基準財政需要額への算入率が高いものの、今後も平成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年熊本地震からの復旧事業や土地区画整理事業等が続くことから、比率は上昇していく見込みである。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今後は起債に大きく頼ることのない財政運営に努め、公債費等義務的経費の削減を中心とする行財政改革を進め財政の健全化に努める。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災害復旧事業や土地区画整理事業により財政調整基金を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百万円取崩したが、今後見込まれる各施設の長寿命化に向けた改修費や復旧・復興事業で基金を必要とすることを想定し、嘉島町平成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百万円積み立てたことなどから、基金全体としては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今後は、災害復旧・復興事業の実施や財源の補てんのため取崩しをしていくと見込まれることから、基金残高は減少していく見込みである。各基金の条例等に基づき、計画的な運用に努める。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寄附者希望の使途が福祉や防災等制限されたふるさと応援寄附基金、平成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年熊本地震復興や公共施設等整備などが主な使途である。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公共施設等整備基金は、土地区画整理事業に伴い平成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ふるさと応援寄附基金は、福祉や環境、教育、文化、緊急支援、地域活性など寄附者の指定する分野での積立を行っている。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嘉島町平成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年熊本地震復興基金については、今後見込まれる復旧・復興に関する事業に対して、基金を取崩すため、基金残高の減が見込まれる。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今後は、防災や各施設の長寿命化に向けた改修費等が見込まれ、新事業等の資金運用の適正化を図り、財政運営に努める。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災害復旧事業や土地区画整理事業等に伴い、平成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百万円程度の取崩しをしたが、財政圧迫に備え積立を行い、平成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百万円の積立残額となった。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今後は、公共施設等整備基金等の目的に応じた計画的な基金運用へシフトし、財政調整基金としては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百万円程度を目安として財政調整を行う。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近年変動はないが、高金利債の繰上償還時等に基金の取崩しを計画しているため確保している。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高金利債の繰上償還時等に対応できるよう、基金の維持と確保に努める。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9,225
9,173
16.65
7,960,317
7,314,416
84,131
2,597,323
7,010,974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や県平均と比べると、低い数値となっている。これは、近年において町民会館や運動公園を整備したためであり、そのほかの施設については、老朽化が進んでいる施設も多く、公共施設総合管理計画に基づき、点検、診断を行い、適切な維持管理、修繕、更新等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115479</xdr:rowOff>
    </xdr:from>
    <xdr:to>
      <xdr:col>23</xdr:col>
      <xdr:colOff>136525</xdr:colOff>
      <xdr:row>33</xdr:row>
      <xdr:rowOff>45629</xdr:rowOff>
    </xdr:to>
    <xdr:sp macro="" textlink="">
      <xdr:nvSpPr>
        <xdr:cNvPr id="80" name="楕円 79"/>
        <xdr:cNvSpPr/>
      </xdr:nvSpPr>
      <xdr:spPr>
        <a:xfrm>
          <a:off x="47117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93906</xdr:rowOff>
    </xdr:from>
    <xdr:ext cx="405111" cy="259045"/>
    <xdr:sp macro="" textlink="">
      <xdr:nvSpPr>
        <xdr:cNvPr id="81" name="有形固定資産減価償却率該当値テキスト"/>
        <xdr:cNvSpPr txBox="1"/>
      </xdr:nvSpPr>
      <xdr:spPr>
        <a:xfrm>
          <a:off x="4813300" y="635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158659</xdr:rowOff>
    </xdr:from>
    <xdr:to>
      <xdr:col>19</xdr:col>
      <xdr:colOff>187325</xdr:colOff>
      <xdr:row>33</xdr:row>
      <xdr:rowOff>88809</xdr:rowOff>
    </xdr:to>
    <xdr:sp macro="" textlink="">
      <xdr:nvSpPr>
        <xdr:cNvPr id="82" name="楕円 81"/>
        <xdr:cNvSpPr/>
      </xdr:nvSpPr>
      <xdr:spPr>
        <a:xfrm>
          <a:off x="4000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166279</xdr:rowOff>
    </xdr:from>
    <xdr:to>
      <xdr:col>23</xdr:col>
      <xdr:colOff>85725</xdr:colOff>
      <xdr:row>33</xdr:row>
      <xdr:rowOff>38009</xdr:rowOff>
    </xdr:to>
    <xdr:cxnSp macro="">
      <xdr:nvCxnSpPr>
        <xdr:cNvPr id="83" name="直線コネクタ 82"/>
        <xdr:cNvCxnSpPr/>
      </xdr:nvCxnSpPr>
      <xdr:spPr>
        <a:xfrm flipV="1">
          <a:off x="4051300" y="642420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84" name="楕円 83"/>
        <xdr:cNvSpPr/>
      </xdr:nvSpPr>
      <xdr:spPr>
        <a:xfrm>
          <a:off x="323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38009</xdr:rowOff>
    </xdr:from>
    <xdr:to>
      <xdr:col>19</xdr:col>
      <xdr:colOff>136525</xdr:colOff>
      <xdr:row>33</xdr:row>
      <xdr:rowOff>99695</xdr:rowOff>
    </xdr:to>
    <xdr:cxnSp macro="">
      <xdr:nvCxnSpPr>
        <xdr:cNvPr id="85" name="直線コネクタ 84"/>
        <xdr:cNvCxnSpPr/>
      </xdr:nvCxnSpPr>
      <xdr:spPr>
        <a:xfrm flipV="1">
          <a:off x="3289300" y="646738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79936</xdr:rowOff>
    </xdr:from>
    <xdr:ext cx="405111" cy="259045"/>
    <xdr:sp macro="" textlink="">
      <xdr:nvSpPr>
        <xdr:cNvPr id="88" name="n_1mainValue有形固定資産減価償却率"/>
        <xdr:cNvSpPr txBox="1"/>
      </xdr:nvSpPr>
      <xdr:spPr>
        <a:xfrm>
          <a:off x="38360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89" name="n_2mainValue有形固定資産減価償却率"/>
        <xdr:cNvSpPr txBox="1"/>
      </xdr:nvSpPr>
      <xdr:spPr>
        <a:xfrm>
          <a:off x="3086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債務償還可能年数は、全国平均や県平均と比べると、高い数値となっている。今後、平成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年熊本地震の影響もあり、公債費の比重が大きくなるため計画的な借入と返済に努めていく。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29280</xdr:rowOff>
    </xdr:from>
    <xdr:to>
      <xdr:col>76</xdr:col>
      <xdr:colOff>73025</xdr:colOff>
      <xdr:row>27</xdr:row>
      <xdr:rowOff>130880</xdr:rowOff>
    </xdr:to>
    <xdr:sp macro="" textlink="">
      <xdr:nvSpPr>
        <xdr:cNvPr id="130" name="楕円 129"/>
        <xdr:cNvSpPr/>
      </xdr:nvSpPr>
      <xdr:spPr>
        <a:xfrm>
          <a:off x="14744700" y="54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141763</xdr:rowOff>
    </xdr:from>
    <xdr:ext cx="405111" cy="259045"/>
    <xdr:sp macro="" textlink="">
      <xdr:nvSpPr>
        <xdr:cNvPr id="131" name="債務償還可能年数該当値テキスト"/>
        <xdr:cNvSpPr txBox="1"/>
      </xdr:nvSpPr>
      <xdr:spPr>
        <a:xfrm>
          <a:off x="14846300" y="537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9,225
9,173
16.65
7,960,317
7,314,416
84,131
2,597,323
7,010,974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0" name="楕円 69"/>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1" name="【道路】&#10;有形固定資産減価償却率該当値テキスト"/>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2" name="楕円 71"/>
        <xdr:cNvSpPr/>
      </xdr:nvSpPr>
      <xdr:spPr>
        <a:xfrm>
          <a:off x="3746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91440</xdr:rowOff>
    </xdr:from>
    <xdr:to>
      <xdr:col>24</xdr:col>
      <xdr:colOff>63500</xdr:colOff>
      <xdr:row>38</xdr:row>
      <xdr:rowOff>125730</xdr:rowOff>
    </xdr:to>
    <xdr:cxnSp macro="">
      <xdr:nvCxnSpPr>
        <xdr:cNvPr id="73" name="直線コネクタ 72"/>
        <xdr:cNvCxnSpPr/>
      </xdr:nvCxnSpPr>
      <xdr:spPr>
        <a:xfrm flipV="1">
          <a:off x="3797300" y="6606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4" name="楕円 73"/>
        <xdr:cNvSpPr/>
      </xdr:nvSpPr>
      <xdr:spPr>
        <a:xfrm>
          <a:off x="2857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125730</xdr:rowOff>
    </xdr:from>
    <xdr:to>
      <xdr:col>19</xdr:col>
      <xdr:colOff>177800</xdr:colOff>
      <xdr:row>38</xdr:row>
      <xdr:rowOff>161925</xdr:rowOff>
    </xdr:to>
    <xdr:cxnSp macro="">
      <xdr:nvCxnSpPr>
        <xdr:cNvPr id="75" name="直線コネクタ 74"/>
        <xdr:cNvCxnSpPr/>
      </xdr:nvCxnSpPr>
      <xdr:spPr>
        <a:xfrm flipV="1">
          <a:off x="2908300" y="6640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78" name="n_1mainValue【道路】&#10;有形固定資産減価償却率"/>
        <xdr:cNvSpPr txBox="1"/>
      </xdr:nvSpPr>
      <xdr:spPr>
        <a:xfrm>
          <a:off x="3582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79" name="n_2mainValue【道路】&#10;有形固定資産減価償却率"/>
        <xdr:cNvSpPr txBox="1"/>
      </xdr:nvSpPr>
      <xdr:spPr>
        <a:xfrm>
          <a:off x="2705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15522</xdr:rowOff>
    </xdr:from>
    <xdr:to>
      <xdr:col>55</xdr:col>
      <xdr:colOff>50800</xdr:colOff>
      <xdr:row>41</xdr:row>
      <xdr:rowOff>117122</xdr:rowOff>
    </xdr:to>
    <xdr:sp macro="" textlink="">
      <xdr:nvSpPr>
        <xdr:cNvPr id="119" name="楕円 118"/>
        <xdr:cNvSpPr/>
      </xdr:nvSpPr>
      <xdr:spPr>
        <a:xfrm>
          <a:off x="10426700" y="70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101899</xdr:rowOff>
    </xdr:from>
    <xdr:ext cx="534377" cy="259045"/>
    <xdr:sp macro="" textlink="">
      <xdr:nvSpPr>
        <xdr:cNvPr id="120" name="【道路】&#10;一人当たり延長該当値テキスト"/>
        <xdr:cNvSpPr txBox="1"/>
      </xdr:nvSpPr>
      <xdr:spPr>
        <a:xfrm>
          <a:off x="10515600" y="69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13382</xdr:rowOff>
    </xdr:from>
    <xdr:to>
      <xdr:col>50</xdr:col>
      <xdr:colOff>165100</xdr:colOff>
      <xdr:row>41</xdr:row>
      <xdr:rowOff>114982</xdr:rowOff>
    </xdr:to>
    <xdr:sp macro="" textlink="">
      <xdr:nvSpPr>
        <xdr:cNvPr id="121" name="楕円 120"/>
        <xdr:cNvSpPr/>
      </xdr:nvSpPr>
      <xdr:spPr>
        <a:xfrm>
          <a:off x="9588500" y="7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64182</xdr:rowOff>
    </xdr:from>
    <xdr:to>
      <xdr:col>55</xdr:col>
      <xdr:colOff>0</xdr:colOff>
      <xdr:row>41</xdr:row>
      <xdr:rowOff>66322</xdr:rowOff>
    </xdr:to>
    <xdr:cxnSp macro="">
      <xdr:nvCxnSpPr>
        <xdr:cNvPr id="122" name="直線コネクタ 121"/>
        <xdr:cNvCxnSpPr/>
      </xdr:nvCxnSpPr>
      <xdr:spPr>
        <a:xfrm>
          <a:off x="9639300" y="7093632"/>
          <a:ext cx="8382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15570</xdr:rowOff>
    </xdr:from>
    <xdr:to>
      <xdr:col>46</xdr:col>
      <xdr:colOff>38100</xdr:colOff>
      <xdr:row>41</xdr:row>
      <xdr:rowOff>117170</xdr:rowOff>
    </xdr:to>
    <xdr:sp macro="" textlink="">
      <xdr:nvSpPr>
        <xdr:cNvPr id="123" name="楕円 122"/>
        <xdr:cNvSpPr/>
      </xdr:nvSpPr>
      <xdr:spPr>
        <a:xfrm>
          <a:off x="8699500" y="70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64182</xdr:rowOff>
    </xdr:from>
    <xdr:to>
      <xdr:col>50</xdr:col>
      <xdr:colOff>114300</xdr:colOff>
      <xdr:row>41</xdr:row>
      <xdr:rowOff>66370</xdr:rowOff>
    </xdr:to>
    <xdr:cxnSp macro="">
      <xdr:nvCxnSpPr>
        <xdr:cNvPr id="124" name="直線コネクタ 123"/>
        <xdr:cNvCxnSpPr/>
      </xdr:nvCxnSpPr>
      <xdr:spPr>
        <a:xfrm flipV="1">
          <a:off x="8750300" y="709363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106109</xdr:rowOff>
    </xdr:from>
    <xdr:ext cx="534377" cy="259045"/>
    <xdr:sp macro="" textlink="">
      <xdr:nvSpPr>
        <xdr:cNvPr id="127" name="n_1mainValue【道路】&#10;一人当たり延長"/>
        <xdr:cNvSpPr txBox="1"/>
      </xdr:nvSpPr>
      <xdr:spPr>
        <a:xfrm>
          <a:off x="9359411" y="71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108297</xdr:rowOff>
    </xdr:from>
    <xdr:ext cx="534377" cy="259045"/>
    <xdr:sp macro="" textlink="">
      <xdr:nvSpPr>
        <xdr:cNvPr id="128" name="n_2mainValue【道路】&#10;一人当たり延長"/>
        <xdr:cNvSpPr txBox="1"/>
      </xdr:nvSpPr>
      <xdr:spPr>
        <a:xfrm>
          <a:off x="8483111" y="71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67" name="楕円 166"/>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36212</xdr:rowOff>
    </xdr:from>
    <xdr:ext cx="405111" cy="259045"/>
    <xdr:sp macro="" textlink="">
      <xdr:nvSpPr>
        <xdr:cNvPr id="168" name="【橋りょう・トンネル】&#10;有形固定資産減価償却率該当値テキスト"/>
        <xdr:cNvSpPr txBox="1"/>
      </xdr:nvSpPr>
      <xdr:spPr>
        <a:xfrm>
          <a:off x="4673600"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69" name="楕円 168"/>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144780</xdr:rowOff>
    </xdr:to>
    <xdr:cxnSp macro="">
      <xdr:nvCxnSpPr>
        <xdr:cNvPr id="170" name="直線コネクタ 169"/>
        <xdr:cNvCxnSpPr/>
      </xdr:nvCxnSpPr>
      <xdr:spPr>
        <a:xfrm flipV="1">
          <a:off x="3797300" y="102241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128270</xdr:rowOff>
    </xdr:from>
    <xdr:to>
      <xdr:col>15</xdr:col>
      <xdr:colOff>101600</xdr:colOff>
      <xdr:row>60</xdr:row>
      <xdr:rowOff>58420</xdr:rowOff>
    </xdr:to>
    <xdr:sp macro="" textlink="">
      <xdr:nvSpPr>
        <xdr:cNvPr id="171" name="楕円 170"/>
        <xdr:cNvSpPr/>
      </xdr:nvSpPr>
      <xdr:spPr>
        <a:xfrm>
          <a:off x="2857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7620</xdr:rowOff>
    </xdr:to>
    <xdr:cxnSp macro="">
      <xdr:nvCxnSpPr>
        <xdr:cNvPr id="172" name="直線コネクタ 171"/>
        <xdr:cNvCxnSpPr/>
      </xdr:nvCxnSpPr>
      <xdr:spPr>
        <a:xfrm flipV="1">
          <a:off x="2908300" y="10260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75" name="n_1main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6" name="n_2mainValue【橋りょう・トンネ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124020</xdr:rowOff>
    </xdr:from>
    <xdr:to>
      <xdr:col>55</xdr:col>
      <xdr:colOff>50800</xdr:colOff>
      <xdr:row>64</xdr:row>
      <xdr:rowOff>54170</xdr:rowOff>
    </xdr:to>
    <xdr:sp macro="" textlink="">
      <xdr:nvSpPr>
        <xdr:cNvPr id="214" name="楕円 213"/>
        <xdr:cNvSpPr/>
      </xdr:nvSpPr>
      <xdr:spPr>
        <a:xfrm>
          <a:off x="10426700" y="10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38947</xdr:rowOff>
    </xdr:from>
    <xdr:ext cx="599010" cy="259045"/>
    <xdr:sp macro="" textlink="">
      <xdr:nvSpPr>
        <xdr:cNvPr id="215" name="【橋りょう・トンネル】&#10;一人当たり有形固定資産（償却資産）額該当値テキスト"/>
        <xdr:cNvSpPr txBox="1"/>
      </xdr:nvSpPr>
      <xdr:spPr>
        <a:xfrm>
          <a:off x="10515600" y="10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123230</xdr:rowOff>
    </xdr:from>
    <xdr:to>
      <xdr:col>50</xdr:col>
      <xdr:colOff>165100</xdr:colOff>
      <xdr:row>64</xdr:row>
      <xdr:rowOff>53380</xdr:rowOff>
    </xdr:to>
    <xdr:sp macro="" textlink="">
      <xdr:nvSpPr>
        <xdr:cNvPr id="216" name="楕円 215"/>
        <xdr:cNvSpPr/>
      </xdr:nvSpPr>
      <xdr:spPr>
        <a:xfrm>
          <a:off x="9588500" y="109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2580</xdr:rowOff>
    </xdr:from>
    <xdr:to>
      <xdr:col>55</xdr:col>
      <xdr:colOff>0</xdr:colOff>
      <xdr:row>64</xdr:row>
      <xdr:rowOff>3370</xdr:rowOff>
    </xdr:to>
    <xdr:cxnSp macro="">
      <xdr:nvCxnSpPr>
        <xdr:cNvPr id="217" name="直線コネクタ 216"/>
        <xdr:cNvCxnSpPr/>
      </xdr:nvCxnSpPr>
      <xdr:spPr>
        <a:xfrm>
          <a:off x="9639300" y="10975380"/>
          <a:ext cx="8382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124036</xdr:rowOff>
    </xdr:from>
    <xdr:to>
      <xdr:col>46</xdr:col>
      <xdr:colOff>38100</xdr:colOff>
      <xdr:row>64</xdr:row>
      <xdr:rowOff>54186</xdr:rowOff>
    </xdr:to>
    <xdr:sp macro="" textlink="">
      <xdr:nvSpPr>
        <xdr:cNvPr id="218" name="楕円 217"/>
        <xdr:cNvSpPr/>
      </xdr:nvSpPr>
      <xdr:spPr>
        <a:xfrm>
          <a:off x="8699500" y="109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2580</xdr:rowOff>
    </xdr:from>
    <xdr:to>
      <xdr:col>50</xdr:col>
      <xdr:colOff>114300</xdr:colOff>
      <xdr:row>64</xdr:row>
      <xdr:rowOff>3386</xdr:rowOff>
    </xdr:to>
    <xdr:cxnSp macro="">
      <xdr:nvCxnSpPr>
        <xdr:cNvPr id="219" name="直線コネクタ 218"/>
        <xdr:cNvCxnSpPr/>
      </xdr:nvCxnSpPr>
      <xdr:spPr>
        <a:xfrm flipV="1">
          <a:off x="8750300" y="1097538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44507</xdr:rowOff>
    </xdr:from>
    <xdr:ext cx="599010" cy="259045"/>
    <xdr:sp macro="" textlink="">
      <xdr:nvSpPr>
        <xdr:cNvPr id="222" name="n_1mainValue【橋りょう・トンネル】&#10;一人当たり有形固定資産（償却資産）額"/>
        <xdr:cNvSpPr txBox="1"/>
      </xdr:nvSpPr>
      <xdr:spPr>
        <a:xfrm>
          <a:off x="9327095" y="1101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45313</xdr:rowOff>
    </xdr:from>
    <xdr:ext cx="599010" cy="259045"/>
    <xdr:sp macro="" textlink="">
      <xdr:nvSpPr>
        <xdr:cNvPr id="223" name="n_2mainValue【橋りょう・トンネル】&#10;一人当たり有形固定資産（償却資産）額"/>
        <xdr:cNvSpPr txBox="1"/>
      </xdr:nvSpPr>
      <xdr:spPr>
        <a:xfrm>
          <a:off x="8450795" y="11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108131</xdr:rowOff>
    </xdr:from>
    <xdr:to>
      <xdr:col>24</xdr:col>
      <xdr:colOff>114300</xdr:colOff>
      <xdr:row>79</xdr:row>
      <xdr:rowOff>38281</xdr:rowOff>
    </xdr:to>
    <xdr:sp macro="" textlink="">
      <xdr:nvSpPr>
        <xdr:cNvPr id="263" name="楕円 262"/>
        <xdr:cNvSpPr/>
      </xdr:nvSpPr>
      <xdr:spPr>
        <a:xfrm>
          <a:off x="45847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131008</xdr:rowOff>
    </xdr:from>
    <xdr:ext cx="405111" cy="259045"/>
    <xdr:sp macro="" textlink="">
      <xdr:nvSpPr>
        <xdr:cNvPr id="264" name="【公営住宅】&#10;有形固定資産減価償却率該当値テキスト"/>
        <xdr:cNvSpPr txBox="1"/>
      </xdr:nvSpPr>
      <xdr:spPr>
        <a:xfrm>
          <a:off x="4673600" y="1333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152219</xdr:rowOff>
    </xdr:from>
    <xdr:to>
      <xdr:col>20</xdr:col>
      <xdr:colOff>38100</xdr:colOff>
      <xdr:row>79</xdr:row>
      <xdr:rowOff>82369</xdr:rowOff>
    </xdr:to>
    <xdr:sp macro="" textlink="">
      <xdr:nvSpPr>
        <xdr:cNvPr id="265" name="楕円 264"/>
        <xdr:cNvSpPr/>
      </xdr:nvSpPr>
      <xdr:spPr>
        <a:xfrm>
          <a:off x="3746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158931</xdr:rowOff>
    </xdr:from>
    <xdr:to>
      <xdr:col>24</xdr:col>
      <xdr:colOff>63500</xdr:colOff>
      <xdr:row>79</xdr:row>
      <xdr:rowOff>31569</xdr:rowOff>
    </xdr:to>
    <xdr:cxnSp macro="">
      <xdr:nvCxnSpPr>
        <xdr:cNvPr id="266" name="直線コネクタ 265"/>
        <xdr:cNvCxnSpPr/>
      </xdr:nvCxnSpPr>
      <xdr:spPr>
        <a:xfrm flipV="1">
          <a:off x="3797300" y="135320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24856</xdr:rowOff>
    </xdr:from>
    <xdr:to>
      <xdr:col>15</xdr:col>
      <xdr:colOff>101600</xdr:colOff>
      <xdr:row>79</xdr:row>
      <xdr:rowOff>126456</xdr:rowOff>
    </xdr:to>
    <xdr:sp macro="" textlink="">
      <xdr:nvSpPr>
        <xdr:cNvPr id="267" name="楕円 266"/>
        <xdr:cNvSpPr/>
      </xdr:nvSpPr>
      <xdr:spPr>
        <a:xfrm>
          <a:off x="2857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31569</xdr:rowOff>
    </xdr:from>
    <xdr:to>
      <xdr:col>19</xdr:col>
      <xdr:colOff>177800</xdr:colOff>
      <xdr:row>79</xdr:row>
      <xdr:rowOff>75656</xdr:rowOff>
    </xdr:to>
    <xdr:cxnSp macro="">
      <xdr:nvCxnSpPr>
        <xdr:cNvPr id="268" name="直線コネクタ 267"/>
        <xdr:cNvCxnSpPr/>
      </xdr:nvCxnSpPr>
      <xdr:spPr>
        <a:xfrm flipV="1">
          <a:off x="2908300" y="135761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98896</xdr:rowOff>
    </xdr:from>
    <xdr:ext cx="405111" cy="259045"/>
    <xdr:sp macro="" textlink="">
      <xdr:nvSpPr>
        <xdr:cNvPr id="271" name="n_1mainValue【公営住宅】&#10;有形固定資産減価償却率"/>
        <xdr:cNvSpPr txBox="1"/>
      </xdr:nvSpPr>
      <xdr:spPr>
        <a:xfrm>
          <a:off x="3582044" y="133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142983</xdr:rowOff>
    </xdr:from>
    <xdr:ext cx="405111" cy="259045"/>
    <xdr:sp macro="" textlink="">
      <xdr:nvSpPr>
        <xdr:cNvPr id="272" name="n_2mainValue【公営住宅】&#10;有形固定資産減価償却率"/>
        <xdr:cNvSpPr txBox="1"/>
      </xdr:nvSpPr>
      <xdr:spPr>
        <a:xfrm>
          <a:off x="2705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141833</xdr:rowOff>
    </xdr:from>
    <xdr:to>
      <xdr:col>55</xdr:col>
      <xdr:colOff>50800</xdr:colOff>
      <xdr:row>86</xdr:row>
      <xdr:rowOff>71983</xdr:rowOff>
    </xdr:to>
    <xdr:sp macro="" textlink="">
      <xdr:nvSpPr>
        <xdr:cNvPr id="308" name="楕円 307"/>
        <xdr:cNvSpPr/>
      </xdr:nvSpPr>
      <xdr:spPr>
        <a:xfrm>
          <a:off x="10426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56760</xdr:rowOff>
    </xdr:from>
    <xdr:ext cx="469744" cy="259045"/>
    <xdr:sp macro="" textlink="">
      <xdr:nvSpPr>
        <xdr:cNvPr id="309" name="【公営住宅】&#10;一人当たり面積該当値テキスト"/>
        <xdr:cNvSpPr txBox="1"/>
      </xdr:nvSpPr>
      <xdr:spPr>
        <a:xfrm>
          <a:off x="10515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141605</xdr:rowOff>
    </xdr:from>
    <xdr:to>
      <xdr:col>50</xdr:col>
      <xdr:colOff>165100</xdr:colOff>
      <xdr:row>86</xdr:row>
      <xdr:rowOff>71755</xdr:rowOff>
    </xdr:to>
    <xdr:sp macro="" textlink="">
      <xdr:nvSpPr>
        <xdr:cNvPr id="310" name="楕円 309"/>
        <xdr:cNvSpPr/>
      </xdr:nvSpPr>
      <xdr:spPr>
        <a:xfrm>
          <a:off x="9588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20955</xdr:rowOff>
    </xdr:from>
    <xdr:to>
      <xdr:col>55</xdr:col>
      <xdr:colOff>0</xdr:colOff>
      <xdr:row>86</xdr:row>
      <xdr:rowOff>21183</xdr:rowOff>
    </xdr:to>
    <xdr:cxnSp macro="">
      <xdr:nvCxnSpPr>
        <xdr:cNvPr id="311" name="直線コネクタ 310"/>
        <xdr:cNvCxnSpPr/>
      </xdr:nvCxnSpPr>
      <xdr:spPr>
        <a:xfrm>
          <a:off x="9639300" y="1476565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141833</xdr:rowOff>
    </xdr:from>
    <xdr:to>
      <xdr:col>46</xdr:col>
      <xdr:colOff>38100</xdr:colOff>
      <xdr:row>86</xdr:row>
      <xdr:rowOff>71983</xdr:rowOff>
    </xdr:to>
    <xdr:sp macro="" textlink="">
      <xdr:nvSpPr>
        <xdr:cNvPr id="312" name="楕円 311"/>
        <xdr:cNvSpPr/>
      </xdr:nvSpPr>
      <xdr:spPr>
        <a:xfrm>
          <a:off x="8699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20955</xdr:rowOff>
    </xdr:from>
    <xdr:to>
      <xdr:col>50</xdr:col>
      <xdr:colOff>114300</xdr:colOff>
      <xdr:row>86</xdr:row>
      <xdr:rowOff>21183</xdr:rowOff>
    </xdr:to>
    <xdr:cxnSp macro="">
      <xdr:nvCxnSpPr>
        <xdr:cNvPr id="313" name="直線コネクタ 312"/>
        <xdr:cNvCxnSpPr/>
      </xdr:nvCxnSpPr>
      <xdr:spPr>
        <a:xfrm flipV="1">
          <a:off x="8750300" y="1476565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62882</xdr:rowOff>
    </xdr:from>
    <xdr:ext cx="469744" cy="259045"/>
    <xdr:sp macro="" textlink="">
      <xdr:nvSpPr>
        <xdr:cNvPr id="316" name="n_1mainValue【公営住宅】&#10;一人当たり面積"/>
        <xdr:cNvSpPr txBox="1"/>
      </xdr:nvSpPr>
      <xdr:spPr>
        <a:xfrm>
          <a:off x="93917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63110</xdr:rowOff>
    </xdr:from>
    <xdr:ext cx="469744" cy="259045"/>
    <xdr:sp macro="" textlink="">
      <xdr:nvSpPr>
        <xdr:cNvPr id="317" name="n_2mainValue【公営住宅】&#10;一人当たり面積"/>
        <xdr:cNvSpPr txBox="1"/>
      </xdr:nvSpPr>
      <xdr:spPr>
        <a:xfrm>
          <a:off x="8515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63"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372" name="楕円 371"/>
        <xdr:cNvSpPr/>
      </xdr:nvSpPr>
      <xdr:spPr>
        <a:xfrm>
          <a:off x="16268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74312</xdr:rowOff>
    </xdr:from>
    <xdr:ext cx="405111" cy="259045"/>
    <xdr:sp macro="" textlink="">
      <xdr:nvSpPr>
        <xdr:cNvPr id="373" name="【認定こども園・幼稚園・保育所】&#10;有形固定資産減価償却率該当値テキスト"/>
        <xdr:cNvSpPr txBox="1"/>
      </xdr:nvSpPr>
      <xdr:spPr>
        <a:xfrm>
          <a:off x="16357600"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xdr:rowOff>
    </xdr:from>
    <xdr:to>
      <xdr:col>81</xdr:col>
      <xdr:colOff>101600</xdr:colOff>
      <xdr:row>40</xdr:row>
      <xdr:rowOff>113665</xdr:rowOff>
    </xdr:to>
    <xdr:sp macro="" textlink="">
      <xdr:nvSpPr>
        <xdr:cNvPr id="374" name="楕円 373"/>
        <xdr:cNvSpPr/>
      </xdr:nvSpPr>
      <xdr:spPr>
        <a:xfrm>
          <a:off x="15430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146685</xdr:rowOff>
    </xdr:from>
    <xdr:to>
      <xdr:col>85</xdr:col>
      <xdr:colOff>127000</xdr:colOff>
      <xdr:row>40</xdr:row>
      <xdr:rowOff>62865</xdr:rowOff>
    </xdr:to>
    <xdr:cxnSp macro="">
      <xdr:nvCxnSpPr>
        <xdr:cNvPr id="375" name="直線コネクタ 374"/>
        <xdr:cNvCxnSpPr/>
      </xdr:nvCxnSpPr>
      <xdr:spPr>
        <a:xfrm flipV="1">
          <a:off x="15481300" y="683323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99695</xdr:rowOff>
    </xdr:from>
    <xdr:to>
      <xdr:col>76</xdr:col>
      <xdr:colOff>165100</xdr:colOff>
      <xdr:row>41</xdr:row>
      <xdr:rowOff>29845</xdr:rowOff>
    </xdr:to>
    <xdr:sp macro="" textlink="">
      <xdr:nvSpPr>
        <xdr:cNvPr id="376" name="楕円 375"/>
        <xdr:cNvSpPr/>
      </xdr:nvSpPr>
      <xdr:spPr>
        <a:xfrm>
          <a:off x="14541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62865</xdr:rowOff>
    </xdr:from>
    <xdr:to>
      <xdr:col>81</xdr:col>
      <xdr:colOff>50800</xdr:colOff>
      <xdr:row>40</xdr:row>
      <xdr:rowOff>150495</xdr:rowOff>
    </xdr:to>
    <xdr:cxnSp macro="">
      <xdr:nvCxnSpPr>
        <xdr:cNvPr id="377" name="直線コネクタ 376"/>
        <xdr:cNvCxnSpPr/>
      </xdr:nvCxnSpPr>
      <xdr:spPr>
        <a:xfrm flipV="1">
          <a:off x="14592300" y="692086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7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7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104792</xdr:rowOff>
    </xdr:from>
    <xdr:ext cx="405111" cy="259045"/>
    <xdr:sp macro="" textlink="">
      <xdr:nvSpPr>
        <xdr:cNvPr id="380" name="n_1mainValue【認定こども園・幼稚園・保育所】&#10;有形固定資産減価償却率"/>
        <xdr:cNvSpPr txBox="1"/>
      </xdr:nvSpPr>
      <xdr:spPr>
        <a:xfrm>
          <a:off x="152660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20972</xdr:rowOff>
    </xdr:from>
    <xdr:ext cx="405111" cy="259045"/>
    <xdr:sp macro="" textlink="">
      <xdr:nvSpPr>
        <xdr:cNvPr id="381" name="n_2mainValue【認定こども園・幼稚園・保育所】&#10;有形固定資産減価償却率"/>
        <xdr:cNvSpPr txBox="1"/>
      </xdr:nvSpPr>
      <xdr:spPr>
        <a:xfrm>
          <a:off x="14389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08"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17" name="楕円 416"/>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102633</xdr:rowOff>
    </xdr:from>
    <xdr:ext cx="469744" cy="259045"/>
    <xdr:sp macro="" textlink="">
      <xdr:nvSpPr>
        <xdr:cNvPr id="418" name="【認定こども園・幼稚園・保育所】&#10;一人当たり面積該当値テキスト"/>
        <xdr:cNvSpPr txBox="1"/>
      </xdr:nvSpPr>
      <xdr:spPr>
        <a:xfrm>
          <a:off x="22199600" y="67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419" name="楕円 418"/>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67056</xdr:rowOff>
    </xdr:to>
    <xdr:cxnSp macro="">
      <xdr:nvCxnSpPr>
        <xdr:cNvPr id="420" name="直線コネクタ 419"/>
        <xdr:cNvCxnSpPr/>
      </xdr:nvCxnSpPr>
      <xdr:spPr>
        <a:xfrm>
          <a:off x="21323300" y="692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21" name="楕円 420"/>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67056</xdr:rowOff>
    </xdr:to>
    <xdr:cxnSp macro="">
      <xdr:nvCxnSpPr>
        <xdr:cNvPr id="422" name="直線コネクタ 421"/>
        <xdr:cNvCxnSpPr/>
      </xdr:nvCxnSpPr>
      <xdr:spPr>
        <a:xfrm flipV="1">
          <a:off x="20434300" y="692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23"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24"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425"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26" name="n_2mainValue【認定こども園・幼稚園・保育所】&#10;一人当たり面積"/>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6"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465" name="楕円 464"/>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466" name="【学校施設】&#10;有形固定資産減価償却率該当値テキスト"/>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467" name="楕円 466"/>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118110</xdr:rowOff>
    </xdr:to>
    <xdr:cxnSp macro="">
      <xdr:nvCxnSpPr>
        <xdr:cNvPr id="468" name="直線コネクタ 467"/>
        <xdr:cNvCxnSpPr/>
      </xdr:nvCxnSpPr>
      <xdr:spPr>
        <a:xfrm flipV="1">
          <a:off x="15481300" y="10020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69" name="楕円 468"/>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160020</xdr:rowOff>
    </xdr:to>
    <xdr:cxnSp macro="">
      <xdr:nvCxnSpPr>
        <xdr:cNvPr id="470" name="直線コネクタ 469"/>
        <xdr:cNvCxnSpPr/>
      </xdr:nvCxnSpPr>
      <xdr:spPr>
        <a:xfrm flipV="1">
          <a:off x="14592300" y="10062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71"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2"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473" name="n_1mainValue【学校施設】&#10;有形固定資産減価償却率"/>
        <xdr:cNvSpPr txBox="1"/>
      </xdr:nvSpPr>
      <xdr:spPr>
        <a:xfrm>
          <a:off x="15266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74"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1"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70129</xdr:rowOff>
    </xdr:from>
    <xdr:to>
      <xdr:col>116</xdr:col>
      <xdr:colOff>114300</xdr:colOff>
      <xdr:row>62</xdr:row>
      <xdr:rowOff>279</xdr:rowOff>
    </xdr:to>
    <xdr:sp macro="" textlink="">
      <xdr:nvSpPr>
        <xdr:cNvPr id="510" name="楕円 509"/>
        <xdr:cNvSpPr/>
      </xdr:nvSpPr>
      <xdr:spPr>
        <a:xfrm>
          <a:off x="22110700" y="105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48556</xdr:rowOff>
    </xdr:from>
    <xdr:ext cx="469744" cy="259045"/>
    <xdr:sp macro="" textlink="">
      <xdr:nvSpPr>
        <xdr:cNvPr id="511" name="【学校施設】&#10;一人当たり面積該当値テキスト"/>
        <xdr:cNvSpPr txBox="1"/>
      </xdr:nvSpPr>
      <xdr:spPr>
        <a:xfrm>
          <a:off x="22199600" y="105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65786</xdr:rowOff>
    </xdr:from>
    <xdr:to>
      <xdr:col>112</xdr:col>
      <xdr:colOff>38100</xdr:colOff>
      <xdr:row>61</xdr:row>
      <xdr:rowOff>167386</xdr:rowOff>
    </xdr:to>
    <xdr:sp macro="" textlink="">
      <xdr:nvSpPr>
        <xdr:cNvPr id="512" name="楕円 511"/>
        <xdr:cNvSpPr/>
      </xdr:nvSpPr>
      <xdr:spPr>
        <a:xfrm>
          <a:off x="2127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116586</xdr:rowOff>
    </xdr:from>
    <xdr:to>
      <xdr:col>116</xdr:col>
      <xdr:colOff>63500</xdr:colOff>
      <xdr:row>61</xdr:row>
      <xdr:rowOff>120929</xdr:rowOff>
    </xdr:to>
    <xdr:cxnSp macro="">
      <xdr:nvCxnSpPr>
        <xdr:cNvPr id="513" name="直線コネクタ 512"/>
        <xdr:cNvCxnSpPr/>
      </xdr:nvCxnSpPr>
      <xdr:spPr>
        <a:xfrm>
          <a:off x="21323300" y="10575036"/>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70129</xdr:rowOff>
    </xdr:from>
    <xdr:to>
      <xdr:col>107</xdr:col>
      <xdr:colOff>101600</xdr:colOff>
      <xdr:row>62</xdr:row>
      <xdr:rowOff>279</xdr:rowOff>
    </xdr:to>
    <xdr:sp macro="" textlink="">
      <xdr:nvSpPr>
        <xdr:cNvPr id="514" name="楕円 513"/>
        <xdr:cNvSpPr/>
      </xdr:nvSpPr>
      <xdr:spPr>
        <a:xfrm>
          <a:off x="20383500" y="105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116586</xdr:rowOff>
    </xdr:from>
    <xdr:to>
      <xdr:col>111</xdr:col>
      <xdr:colOff>177800</xdr:colOff>
      <xdr:row>61</xdr:row>
      <xdr:rowOff>120929</xdr:rowOff>
    </xdr:to>
    <xdr:cxnSp macro="">
      <xdr:nvCxnSpPr>
        <xdr:cNvPr id="515" name="直線コネクタ 514"/>
        <xdr:cNvCxnSpPr/>
      </xdr:nvCxnSpPr>
      <xdr:spPr>
        <a:xfrm flipV="1">
          <a:off x="20434300" y="1057503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6"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17"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158513</xdr:rowOff>
    </xdr:from>
    <xdr:ext cx="469744" cy="259045"/>
    <xdr:sp macro="" textlink="">
      <xdr:nvSpPr>
        <xdr:cNvPr id="518" name="n_1mainValue【学校施設】&#10;一人当たり面積"/>
        <xdr:cNvSpPr txBox="1"/>
      </xdr:nvSpPr>
      <xdr:spPr>
        <a:xfrm>
          <a:off x="210757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162856</xdr:rowOff>
    </xdr:from>
    <xdr:ext cx="469744" cy="259045"/>
    <xdr:sp macro="" textlink="">
      <xdr:nvSpPr>
        <xdr:cNvPr id="519" name="n_2mainValue【学校施設】&#10;一人当たり面積"/>
        <xdr:cNvSpPr txBox="1"/>
      </xdr:nvSpPr>
      <xdr:spPr>
        <a:xfrm>
          <a:off x="20199427" y="1062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6" name="テキスト ボックス 5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7" name="直線コネクタ 5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8" name="テキスト ボックス 5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9" name="直線コネクタ 5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0" name="テキスト ボックス 5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1" name="直線コネクタ 5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2" name="テキスト ボックス 5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3" name="直線コネクタ 5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4" name="テキスト ボックス 5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58" name="直線コネクタ 55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5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0" name="直線コネクタ 55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2" name="直線コネクタ 5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6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64" name="フローチャート: 判断 56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65" name="フローチャート: 判断 56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66" name="フローチャート: 判断 56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45974</xdr:rowOff>
    </xdr:from>
    <xdr:to>
      <xdr:col>85</xdr:col>
      <xdr:colOff>177800</xdr:colOff>
      <xdr:row>101</xdr:row>
      <xdr:rowOff>147574</xdr:rowOff>
    </xdr:to>
    <xdr:sp macro="" textlink="">
      <xdr:nvSpPr>
        <xdr:cNvPr id="572" name="楕円 571"/>
        <xdr:cNvSpPr/>
      </xdr:nvSpPr>
      <xdr:spPr>
        <a:xfrm>
          <a:off x="162687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68851</xdr:rowOff>
    </xdr:from>
    <xdr:ext cx="405111" cy="259045"/>
    <xdr:sp macro="" textlink="">
      <xdr:nvSpPr>
        <xdr:cNvPr id="573" name="【公民館】&#10;有形固定資産減価償却率該当値テキスト"/>
        <xdr:cNvSpPr txBox="1"/>
      </xdr:nvSpPr>
      <xdr:spPr>
        <a:xfrm>
          <a:off x="16357600" y="172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50546</xdr:rowOff>
    </xdr:from>
    <xdr:to>
      <xdr:col>81</xdr:col>
      <xdr:colOff>101600</xdr:colOff>
      <xdr:row>101</xdr:row>
      <xdr:rowOff>152146</xdr:rowOff>
    </xdr:to>
    <xdr:sp macro="" textlink="">
      <xdr:nvSpPr>
        <xdr:cNvPr id="574" name="楕円 573"/>
        <xdr:cNvSpPr/>
      </xdr:nvSpPr>
      <xdr:spPr>
        <a:xfrm>
          <a:off x="15430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96774</xdr:rowOff>
    </xdr:from>
    <xdr:to>
      <xdr:col>85</xdr:col>
      <xdr:colOff>127000</xdr:colOff>
      <xdr:row>101</xdr:row>
      <xdr:rowOff>101346</xdr:rowOff>
    </xdr:to>
    <xdr:cxnSp macro="">
      <xdr:nvCxnSpPr>
        <xdr:cNvPr id="575" name="直線コネクタ 574"/>
        <xdr:cNvCxnSpPr/>
      </xdr:nvCxnSpPr>
      <xdr:spPr>
        <a:xfrm flipV="1">
          <a:off x="15481300" y="17413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107696</xdr:rowOff>
    </xdr:from>
    <xdr:to>
      <xdr:col>76</xdr:col>
      <xdr:colOff>165100</xdr:colOff>
      <xdr:row>102</xdr:row>
      <xdr:rowOff>37846</xdr:rowOff>
    </xdr:to>
    <xdr:sp macro="" textlink="">
      <xdr:nvSpPr>
        <xdr:cNvPr id="576" name="楕円 575"/>
        <xdr:cNvSpPr/>
      </xdr:nvSpPr>
      <xdr:spPr>
        <a:xfrm>
          <a:off x="14541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101346</xdr:rowOff>
    </xdr:from>
    <xdr:to>
      <xdr:col>81</xdr:col>
      <xdr:colOff>50800</xdr:colOff>
      <xdr:row>101</xdr:row>
      <xdr:rowOff>158496</xdr:rowOff>
    </xdr:to>
    <xdr:cxnSp macro="">
      <xdr:nvCxnSpPr>
        <xdr:cNvPr id="577" name="直線コネクタ 576"/>
        <xdr:cNvCxnSpPr/>
      </xdr:nvCxnSpPr>
      <xdr:spPr>
        <a:xfrm flipV="1">
          <a:off x="14592300" y="174177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578"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79"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168673</xdr:rowOff>
    </xdr:from>
    <xdr:ext cx="405111" cy="259045"/>
    <xdr:sp macro="" textlink="">
      <xdr:nvSpPr>
        <xdr:cNvPr id="580" name="n_1mainValue【公民館】&#10;有形固定資産減価償却率"/>
        <xdr:cNvSpPr txBox="1"/>
      </xdr:nvSpPr>
      <xdr:spPr>
        <a:xfrm>
          <a:off x="1526604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54373</xdr:rowOff>
    </xdr:from>
    <xdr:ext cx="405111" cy="259045"/>
    <xdr:sp macro="" textlink="">
      <xdr:nvSpPr>
        <xdr:cNvPr id="581" name="n_2mainValue【公民館】&#10;有形固定資産減価償却率"/>
        <xdr:cNvSpPr txBox="1"/>
      </xdr:nvSpPr>
      <xdr:spPr>
        <a:xfrm>
          <a:off x="143897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1" name="テキスト ボックス 6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5" name="直線コネクタ 604"/>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6"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7" name="直線コネクタ 606"/>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8"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09" name="直線コネクタ 60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10"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1" name="フローチャート: 判断 610"/>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2" name="フローチャート: 判断 611"/>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3" name="フローチャート: 判断 612"/>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0</xdr:rowOff>
    </xdr:from>
    <xdr:to>
      <xdr:col>116</xdr:col>
      <xdr:colOff>114300</xdr:colOff>
      <xdr:row>108</xdr:row>
      <xdr:rowOff>101600</xdr:rowOff>
    </xdr:to>
    <xdr:sp macro="" textlink="">
      <xdr:nvSpPr>
        <xdr:cNvPr id="619" name="楕円 618"/>
        <xdr:cNvSpPr/>
      </xdr:nvSpPr>
      <xdr:spPr>
        <a:xfrm>
          <a:off x="221107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86377</xdr:rowOff>
    </xdr:from>
    <xdr:ext cx="469744" cy="259045"/>
    <xdr:sp macro="" textlink="">
      <xdr:nvSpPr>
        <xdr:cNvPr id="620" name="【公民館】&#10;一人当たり面積該当値テキスト"/>
        <xdr:cNvSpPr txBox="1"/>
      </xdr:nvSpPr>
      <xdr:spPr>
        <a:xfrm>
          <a:off x="22199600"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170180</xdr:rowOff>
    </xdr:from>
    <xdr:to>
      <xdr:col>112</xdr:col>
      <xdr:colOff>38100</xdr:colOff>
      <xdr:row>108</xdr:row>
      <xdr:rowOff>100330</xdr:rowOff>
    </xdr:to>
    <xdr:sp macro="" textlink="">
      <xdr:nvSpPr>
        <xdr:cNvPr id="621" name="楕円 620"/>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50800</xdr:rowOff>
    </xdr:to>
    <xdr:cxnSp macro="">
      <xdr:nvCxnSpPr>
        <xdr:cNvPr id="622" name="直線コネクタ 621"/>
        <xdr:cNvCxnSpPr/>
      </xdr:nvCxnSpPr>
      <xdr:spPr>
        <a:xfrm>
          <a:off x="21323300" y="185661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0</xdr:rowOff>
    </xdr:from>
    <xdr:to>
      <xdr:col>107</xdr:col>
      <xdr:colOff>101600</xdr:colOff>
      <xdr:row>108</xdr:row>
      <xdr:rowOff>101600</xdr:rowOff>
    </xdr:to>
    <xdr:sp macro="" textlink="">
      <xdr:nvSpPr>
        <xdr:cNvPr id="623" name="楕円 622"/>
        <xdr:cNvSpPr/>
      </xdr:nvSpPr>
      <xdr:spPr>
        <a:xfrm>
          <a:off x="20383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49530</xdr:rowOff>
    </xdr:from>
    <xdr:to>
      <xdr:col>111</xdr:col>
      <xdr:colOff>177800</xdr:colOff>
      <xdr:row>108</xdr:row>
      <xdr:rowOff>50800</xdr:rowOff>
    </xdr:to>
    <xdr:cxnSp macro="">
      <xdr:nvCxnSpPr>
        <xdr:cNvPr id="624" name="直線コネクタ 623"/>
        <xdr:cNvCxnSpPr/>
      </xdr:nvCxnSpPr>
      <xdr:spPr>
        <a:xfrm flipV="1">
          <a:off x="20434300" y="1856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25"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6"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91457</xdr:rowOff>
    </xdr:from>
    <xdr:ext cx="469744" cy="259045"/>
    <xdr:sp macro="" textlink="">
      <xdr:nvSpPr>
        <xdr:cNvPr id="627" name="n_1mainValue【公民館】&#10;一人当たり面積"/>
        <xdr:cNvSpPr txBox="1"/>
      </xdr:nvSpPr>
      <xdr:spPr>
        <a:xfrm>
          <a:off x="210757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92727</xdr:rowOff>
    </xdr:from>
    <xdr:ext cx="469744" cy="259045"/>
    <xdr:sp macro="" textlink="">
      <xdr:nvSpPr>
        <xdr:cNvPr id="628" name="n_2mainValue【公民館】&#10;一人当たり面積"/>
        <xdr:cNvSpPr txBox="1"/>
      </xdr:nvSpPr>
      <xdr:spPr>
        <a:xfrm>
          <a:off x="201994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類似団体と比較して特に有形固定資産減価償却率が大幅に（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ポイント以上）高くなっている施設は、学校施設、公営住宅、公民館、福祉施設、一般廃棄物処理施設であり、特に低くなっている施設は、幼稚園、消防施設、市民会館、庁舎である。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すべて耐震化対策を終了しているが、西小学校において児童数の増加により増築を行った部分を除けば、全体的に老朽化が進んでおり計画的な更新や改修に取り組んでいく必要がある。今後、児童数の増加に伴い施設整備を行うため減価償却率が下がることを期待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年熊本地震により被災した町民向けに災害公営住宅の建築を行っており、既存の老朽化が進んだ町営住宅とのバランスを調整しながら適切な管理運営を行う。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公民館及び福祉施設については、老朽化がかなり進んでおり有形固定資産減価償却率が低くなっているため、ほかの施設との複合化を視野に入れ除却、再編を検討している。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その他の施設においては、適宜、点検・診断を行い、作成予定のそれぞれの個別計画に基づき、修繕・改修を行い、施設の長寿命化に努める。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9,225
9,173
16.65
7,960,317
7,314,416
84,131
2,597,323
7,010,974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77" name="【体育館・プール】&#10;有形固定資産減価償却率平均値テキスト"/>
        <xdr:cNvSpPr txBox="1"/>
      </xdr:nvSpPr>
      <xdr:spPr>
        <a:xfrm>
          <a:off x="4673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88" name="楕円 87"/>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152417</xdr:rowOff>
    </xdr:from>
    <xdr:ext cx="405111" cy="259045"/>
    <xdr:sp macro="" textlink="">
      <xdr:nvSpPr>
        <xdr:cNvPr id="89" name="【体育館・プール】&#10;有形固定資産減価償却率該当値テキスト"/>
        <xdr:cNvSpPr txBox="1"/>
      </xdr:nvSpPr>
      <xdr:spPr>
        <a:xfrm>
          <a:off x="4673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90" name="楕円 89"/>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85725</xdr:rowOff>
    </xdr:to>
    <xdr:cxnSp macro="">
      <xdr:nvCxnSpPr>
        <xdr:cNvPr id="91" name="直線コネクタ 90"/>
        <xdr:cNvCxnSpPr/>
      </xdr:nvCxnSpPr>
      <xdr:spPr>
        <a:xfrm flipV="1">
          <a:off x="3797300" y="103403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92" name="楕円 91"/>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85725</xdr:rowOff>
    </xdr:from>
    <xdr:to>
      <xdr:col>19</xdr:col>
      <xdr:colOff>177800</xdr:colOff>
      <xdr:row>60</xdr:row>
      <xdr:rowOff>127635</xdr:rowOff>
    </xdr:to>
    <xdr:cxnSp macro="">
      <xdr:nvCxnSpPr>
        <xdr:cNvPr id="93" name="直線コネクタ 92"/>
        <xdr:cNvCxnSpPr/>
      </xdr:nvCxnSpPr>
      <xdr:spPr>
        <a:xfrm flipV="1">
          <a:off x="2908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127652</xdr:rowOff>
    </xdr:from>
    <xdr:ext cx="405111" cy="259045"/>
    <xdr:sp macro="" textlink="">
      <xdr:nvSpPr>
        <xdr:cNvPr id="94" name="n_1mainValue【体育館・プール】&#10;有形固定資産減価償却率"/>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95" name="n_2mainValue【体育館・プー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20"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113220</xdr:rowOff>
    </xdr:from>
    <xdr:to>
      <xdr:col>55</xdr:col>
      <xdr:colOff>50800</xdr:colOff>
      <xdr:row>62</xdr:row>
      <xdr:rowOff>43370</xdr:rowOff>
    </xdr:to>
    <xdr:sp macro="" textlink="">
      <xdr:nvSpPr>
        <xdr:cNvPr id="131" name="楕円 130"/>
        <xdr:cNvSpPr/>
      </xdr:nvSpPr>
      <xdr:spPr>
        <a:xfrm>
          <a:off x="104267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91647</xdr:rowOff>
    </xdr:from>
    <xdr:ext cx="469744" cy="259045"/>
    <xdr:sp macro="" textlink="">
      <xdr:nvSpPr>
        <xdr:cNvPr id="132" name="【体育館・プール】&#10;一人当たり面積該当値テキスト"/>
        <xdr:cNvSpPr txBox="1"/>
      </xdr:nvSpPr>
      <xdr:spPr>
        <a:xfrm>
          <a:off x="10515600" y="105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110934</xdr:rowOff>
    </xdr:from>
    <xdr:to>
      <xdr:col>50</xdr:col>
      <xdr:colOff>165100</xdr:colOff>
      <xdr:row>62</xdr:row>
      <xdr:rowOff>41084</xdr:rowOff>
    </xdr:to>
    <xdr:sp macro="" textlink="">
      <xdr:nvSpPr>
        <xdr:cNvPr id="133" name="楕円 132"/>
        <xdr:cNvSpPr/>
      </xdr:nvSpPr>
      <xdr:spPr>
        <a:xfrm>
          <a:off x="9588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161734</xdr:rowOff>
    </xdr:from>
    <xdr:to>
      <xdr:col>55</xdr:col>
      <xdr:colOff>0</xdr:colOff>
      <xdr:row>61</xdr:row>
      <xdr:rowOff>164020</xdr:rowOff>
    </xdr:to>
    <xdr:cxnSp macro="">
      <xdr:nvCxnSpPr>
        <xdr:cNvPr id="134" name="直線コネクタ 133"/>
        <xdr:cNvCxnSpPr/>
      </xdr:nvCxnSpPr>
      <xdr:spPr>
        <a:xfrm>
          <a:off x="9639300" y="106201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113220</xdr:rowOff>
    </xdr:from>
    <xdr:to>
      <xdr:col>46</xdr:col>
      <xdr:colOff>38100</xdr:colOff>
      <xdr:row>62</xdr:row>
      <xdr:rowOff>43370</xdr:rowOff>
    </xdr:to>
    <xdr:sp macro="" textlink="">
      <xdr:nvSpPr>
        <xdr:cNvPr id="135" name="楕円 134"/>
        <xdr:cNvSpPr/>
      </xdr:nvSpPr>
      <xdr:spPr>
        <a:xfrm>
          <a:off x="86995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161734</xdr:rowOff>
    </xdr:from>
    <xdr:to>
      <xdr:col>50</xdr:col>
      <xdr:colOff>114300</xdr:colOff>
      <xdr:row>61</xdr:row>
      <xdr:rowOff>164020</xdr:rowOff>
    </xdr:to>
    <xdr:cxnSp macro="">
      <xdr:nvCxnSpPr>
        <xdr:cNvPr id="136" name="直線コネクタ 135"/>
        <xdr:cNvCxnSpPr/>
      </xdr:nvCxnSpPr>
      <xdr:spPr>
        <a:xfrm flipV="1">
          <a:off x="8750300" y="10620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32211</xdr:rowOff>
    </xdr:from>
    <xdr:ext cx="469744" cy="259045"/>
    <xdr:sp macro="" textlink="">
      <xdr:nvSpPr>
        <xdr:cNvPr id="137" name="n_1mainValue【体育館・プール】&#10;一人当たり面積"/>
        <xdr:cNvSpPr txBox="1"/>
      </xdr:nvSpPr>
      <xdr:spPr>
        <a:xfrm>
          <a:off x="93917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34497</xdr:rowOff>
    </xdr:from>
    <xdr:ext cx="469744" cy="259045"/>
    <xdr:sp macro="" textlink="">
      <xdr:nvSpPr>
        <xdr:cNvPr id="138" name="n_2mainValue【体育館・プール】&#10;一人当たり面積"/>
        <xdr:cNvSpPr txBox="1"/>
      </xdr:nvSpPr>
      <xdr:spPr>
        <a:xfrm>
          <a:off x="8515427" y="1066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8"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71"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73"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63500</xdr:rowOff>
    </xdr:from>
    <xdr:to>
      <xdr:col>24</xdr:col>
      <xdr:colOff>114300</xdr:colOff>
      <xdr:row>79</xdr:row>
      <xdr:rowOff>165100</xdr:rowOff>
    </xdr:to>
    <xdr:sp macro="" textlink="">
      <xdr:nvSpPr>
        <xdr:cNvPr id="179" name="楕円 178"/>
        <xdr:cNvSpPr/>
      </xdr:nvSpPr>
      <xdr:spPr>
        <a:xfrm>
          <a:off x="4584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86377</xdr:rowOff>
    </xdr:from>
    <xdr:ext cx="405111" cy="259045"/>
    <xdr:sp macro="" textlink="">
      <xdr:nvSpPr>
        <xdr:cNvPr id="180" name="【福祉施設】&#10;有形固定資産減価償却率該当値テキスト"/>
        <xdr:cNvSpPr txBox="1"/>
      </xdr:nvSpPr>
      <xdr:spPr>
        <a:xfrm>
          <a:off x="4673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97789</xdr:rowOff>
    </xdr:from>
    <xdr:to>
      <xdr:col>20</xdr:col>
      <xdr:colOff>38100</xdr:colOff>
      <xdr:row>80</xdr:row>
      <xdr:rowOff>27939</xdr:rowOff>
    </xdr:to>
    <xdr:sp macro="" textlink="">
      <xdr:nvSpPr>
        <xdr:cNvPr id="181" name="楕円 180"/>
        <xdr:cNvSpPr/>
      </xdr:nvSpPr>
      <xdr:spPr>
        <a:xfrm>
          <a:off x="3746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114300</xdr:rowOff>
    </xdr:from>
    <xdr:to>
      <xdr:col>24</xdr:col>
      <xdr:colOff>63500</xdr:colOff>
      <xdr:row>79</xdr:row>
      <xdr:rowOff>148589</xdr:rowOff>
    </xdr:to>
    <xdr:cxnSp macro="">
      <xdr:nvCxnSpPr>
        <xdr:cNvPr id="182" name="直線コネクタ 181"/>
        <xdr:cNvCxnSpPr/>
      </xdr:nvCxnSpPr>
      <xdr:spPr>
        <a:xfrm flipV="1">
          <a:off x="3797300" y="13658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128270</xdr:rowOff>
    </xdr:from>
    <xdr:to>
      <xdr:col>15</xdr:col>
      <xdr:colOff>101600</xdr:colOff>
      <xdr:row>80</xdr:row>
      <xdr:rowOff>58420</xdr:rowOff>
    </xdr:to>
    <xdr:sp macro="" textlink="">
      <xdr:nvSpPr>
        <xdr:cNvPr id="183" name="楕円 182"/>
        <xdr:cNvSpPr/>
      </xdr:nvSpPr>
      <xdr:spPr>
        <a:xfrm>
          <a:off x="2857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148589</xdr:rowOff>
    </xdr:from>
    <xdr:to>
      <xdr:col>19</xdr:col>
      <xdr:colOff>177800</xdr:colOff>
      <xdr:row>80</xdr:row>
      <xdr:rowOff>7620</xdr:rowOff>
    </xdr:to>
    <xdr:cxnSp macro="">
      <xdr:nvCxnSpPr>
        <xdr:cNvPr id="184" name="直線コネクタ 183"/>
        <xdr:cNvCxnSpPr/>
      </xdr:nvCxnSpPr>
      <xdr:spPr>
        <a:xfrm flipV="1">
          <a:off x="2908300" y="13693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44466</xdr:rowOff>
    </xdr:from>
    <xdr:ext cx="405111" cy="259045"/>
    <xdr:sp macro="" textlink="">
      <xdr:nvSpPr>
        <xdr:cNvPr id="185" name="n_1mainValue【福祉施設】&#10;有形固定資産減価償却率"/>
        <xdr:cNvSpPr txBox="1"/>
      </xdr:nvSpPr>
      <xdr:spPr>
        <a:xfrm>
          <a:off x="35820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74947</xdr:rowOff>
    </xdr:from>
    <xdr:ext cx="405111" cy="259045"/>
    <xdr:sp macro="" textlink="">
      <xdr:nvSpPr>
        <xdr:cNvPr id="186" name="n_2mainValue【福祉施設】&#10;有形固定資産減価償却率"/>
        <xdr:cNvSpPr txBox="1"/>
      </xdr:nvSpPr>
      <xdr:spPr>
        <a:xfrm>
          <a:off x="2705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15"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1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20"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226" name="楕円 225"/>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227"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50800</xdr:rowOff>
    </xdr:from>
    <xdr:to>
      <xdr:col>50</xdr:col>
      <xdr:colOff>165100</xdr:colOff>
      <xdr:row>85</xdr:row>
      <xdr:rowOff>152400</xdr:rowOff>
    </xdr:to>
    <xdr:sp macro="" textlink="">
      <xdr:nvSpPr>
        <xdr:cNvPr id="228" name="楕円 227"/>
        <xdr:cNvSpPr/>
      </xdr:nvSpPr>
      <xdr:spPr>
        <a:xfrm>
          <a:off x="9588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101600</xdr:rowOff>
    </xdr:from>
    <xdr:to>
      <xdr:col>55</xdr:col>
      <xdr:colOff>0</xdr:colOff>
      <xdr:row>85</xdr:row>
      <xdr:rowOff>102870</xdr:rowOff>
    </xdr:to>
    <xdr:cxnSp macro="">
      <xdr:nvCxnSpPr>
        <xdr:cNvPr id="229" name="直線コネクタ 228"/>
        <xdr:cNvCxnSpPr/>
      </xdr:nvCxnSpPr>
      <xdr:spPr>
        <a:xfrm>
          <a:off x="9639300" y="14674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52070</xdr:rowOff>
    </xdr:from>
    <xdr:to>
      <xdr:col>46</xdr:col>
      <xdr:colOff>38100</xdr:colOff>
      <xdr:row>85</xdr:row>
      <xdr:rowOff>153670</xdr:rowOff>
    </xdr:to>
    <xdr:sp macro="" textlink="">
      <xdr:nvSpPr>
        <xdr:cNvPr id="230" name="楕円 229"/>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101600</xdr:rowOff>
    </xdr:from>
    <xdr:to>
      <xdr:col>50</xdr:col>
      <xdr:colOff>114300</xdr:colOff>
      <xdr:row>85</xdr:row>
      <xdr:rowOff>102870</xdr:rowOff>
    </xdr:to>
    <xdr:cxnSp macro="">
      <xdr:nvCxnSpPr>
        <xdr:cNvPr id="231" name="直線コネクタ 230"/>
        <xdr:cNvCxnSpPr/>
      </xdr:nvCxnSpPr>
      <xdr:spPr>
        <a:xfrm flipV="1">
          <a:off x="8750300" y="14674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143527</xdr:rowOff>
    </xdr:from>
    <xdr:ext cx="469744" cy="259045"/>
    <xdr:sp macro="" textlink="">
      <xdr:nvSpPr>
        <xdr:cNvPr id="232" name="n_1mainValue【福祉施設】&#10;一人当たり面積"/>
        <xdr:cNvSpPr txBox="1"/>
      </xdr:nvSpPr>
      <xdr:spPr>
        <a:xfrm>
          <a:off x="93917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233" name="n_2mainValue【福祉施設】&#10;一人当たり面積"/>
        <xdr:cNvSpPr txBox="1"/>
      </xdr:nvSpPr>
      <xdr:spPr>
        <a:xfrm>
          <a:off x="8515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59" name="直線コネクタ 258"/>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60"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61" name="直線コネクタ 260"/>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3" name="直線コネクタ 26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51543</xdr:rowOff>
    </xdr:from>
    <xdr:ext cx="405111" cy="259045"/>
    <xdr:sp macro="" textlink="">
      <xdr:nvSpPr>
        <xdr:cNvPr id="264" name="【市民会館】&#10;有形固定資産減価償却率平均値テキスト"/>
        <xdr:cNvSpPr txBox="1"/>
      </xdr:nvSpPr>
      <xdr:spPr>
        <a:xfrm>
          <a:off x="4673600" y="1771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65" name="フローチャート: 判断 264"/>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66" name="フローチャート: 判断 265"/>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267" name="n_1ave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268" name="フローチャート: 判断 267"/>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269"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170724</xdr:rowOff>
    </xdr:from>
    <xdr:to>
      <xdr:col>24</xdr:col>
      <xdr:colOff>114300</xdr:colOff>
      <xdr:row>108</xdr:row>
      <xdr:rowOff>100874</xdr:rowOff>
    </xdr:to>
    <xdr:sp macro="" textlink="">
      <xdr:nvSpPr>
        <xdr:cNvPr id="275" name="楕円 274"/>
        <xdr:cNvSpPr/>
      </xdr:nvSpPr>
      <xdr:spPr>
        <a:xfrm>
          <a:off x="4584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85651</xdr:rowOff>
    </xdr:from>
    <xdr:ext cx="340478" cy="259045"/>
    <xdr:sp macro="" textlink="">
      <xdr:nvSpPr>
        <xdr:cNvPr id="276" name="【市民会館】&#10;有形固定資産減価償却率該当値テキスト"/>
        <xdr:cNvSpPr txBox="1"/>
      </xdr:nvSpPr>
      <xdr:spPr>
        <a:xfrm>
          <a:off x="4673600" y="18430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23768</xdr:rowOff>
    </xdr:from>
    <xdr:to>
      <xdr:col>20</xdr:col>
      <xdr:colOff>38100</xdr:colOff>
      <xdr:row>108</xdr:row>
      <xdr:rowOff>125368</xdr:rowOff>
    </xdr:to>
    <xdr:sp macro="" textlink="">
      <xdr:nvSpPr>
        <xdr:cNvPr id="277" name="楕円 276"/>
        <xdr:cNvSpPr/>
      </xdr:nvSpPr>
      <xdr:spPr>
        <a:xfrm>
          <a:off x="3746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50074</xdr:rowOff>
    </xdr:from>
    <xdr:to>
      <xdr:col>24</xdr:col>
      <xdr:colOff>63500</xdr:colOff>
      <xdr:row>108</xdr:row>
      <xdr:rowOff>74568</xdr:rowOff>
    </xdr:to>
    <xdr:cxnSp macro="">
      <xdr:nvCxnSpPr>
        <xdr:cNvPr id="278" name="直線コネクタ 277"/>
        <xdr:cNvCxnSpPr/>
      </xdr:nvCxnSpPr>
      <xdr:spPr>
        <a:xfrm flipV="1">
          <a:off x="3797300" y="1856667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67855</xdr:rowOff>
    </xdr:from>
    <xdr:to>
      <xdr:col>15</xdr:col>
      <xdr:colOff>101600</xdr:colOff>
      <xdr:row>108</xdr:row>
      <xdr:rowOff>169455</xdr:rowOff>
    </xdr:to>
    <xdr:sp macro="" textlink="">
      <xdr:nvSpPr>
        <xdr:cNvPr id="279" name="楕円 278"/>
        <xdr:cNvSpPr/>
      </xdr:nvSpPr>
      <xdr:spPr>
        <a:xfrm>
          <a:off x="2857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74568</xdr:rowOff>
    </xdr:from>
    <xdr:to>
      <xdr:col>19</xdr:col>
      <xdr:colOff>177800</xdr:colOff>
      <xdr:row>108</xdr:row>
      <xdr:rowOff>118655</xdr:rowOff>
    </xdr:to>
    <xdr:cxnSp macro="">
      <xdr:nvCxnSpPr>
        <xdr:cNvPr id="280" name="直線コネクタ 279"/>
        <xdr:cNvCxnSpPr/>
      </xdr:nvCxnSpPr>
      <xdr:spPr>
        <a:xfrm flipV="1">
          <a:off x="2908300" y="185911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108</xdr:row>
      <xdr:rowOff>116495</xdr:rowOff>
    </xdr:from>
    <xdr:ext cx="340478" cy="259045"/>
    <xdr:sp macro="" textlink="">
      <xdr:nvSpPr>
        <xdr:cNvPr id="281" name="n_1mainValue【市民会館】&#10;有形固定資産減価償却率"/>
        <xdr:cNvSpPr txBox="1"/>
      </xdr:nvSpPr>
      <xdr:spPr>
        <a:xfrm>
          <a:off x="3614361"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160582</xdr:rowOff>
    </xdr:from>
    <xdr:ext cx="340478" cy="259045"/>
    <xdr:sp macro="" textlink="">
      <xdr:nvSpPr>
        <xdr:cNvPr id="282" name="n_2mainValue【市民会館】&#10;有形固定資産減価償却率"/>
        <xdr:cNvSpPr txBox="1"/>
      </xdr:nvSpPr>
      <xdr:spPr>
        <a:xfrm>
          <a:off x="27380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06" name="直線コネクタ 305"/>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07"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08" name="直線コネクタ 307"/>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09"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10" name="直線コネクタ 309"/>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11"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12" name="フローチャート: 判断 311"/>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13" name="フローチャート: 判断 312"/>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19829</xdr:rowOff>
    </xdr:from>
    <xdr:ext cx="469744" cy="259045"/>
    <xdr:sp macro="" textlink="">
      <xdr:nvSpPr>
        <xdr:cNvPr id="314" name="n_1aveValue【市民会館】&#10;一人当たり面積"/>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15" name="フローチャート: 判断 314"/>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69359</xdr:rowOff>
    </xdr:from>
    <xdr:ext cx="469744" cy="259045"/>
    <xdr:sp macro="" textlink="">
      <xdr:nvSpPr>
        <xdr:cNvPr id="316" name="n_2aveValue【市民会館】&#10;一人当たり面積"/>
        <xdr:cNvSpPr txBox="1"/>
      </xdr:nvSpPr>
      <xdr:spPr>
        <a:xfrm>
          <a:off x="8515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22" name="楕円 321"/>
        <xdr:cNvSpPr/>
      </xdr:nvSpPr>
      <xdr:spPr>
        <a:xfrm>
          <a:off x="10426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25416</xdr:rowOff>
    </xdr:from>
    <xdr:ext cx="469744" cy="259045"/>
    <xdr:sp macro="" textlink="">
      <xdr:nvSpPr>
        <xdr:cNvPr id="323" name="【市民会館】&#10;一人当たり面積該当値テキスト"/>
        <xdr:cNvSpPr txBox="1"/>
      </xdr:nvSpPr>
      <xdr:spPr>
        <a:xfrm>
          <a:off x="10515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39878</xdr:rowOff>
    </xdr:from>
    <xdr:to>
      <xdr:col>50</xdr:col>
      <xdr:colOff>165100</xdr:colOff>
      <xdr:row>106</xdr:row>
      <xdr:rowOff>141478</xdr:rowOff>
    </xdr:to>
    <xdr:sp macro="" textlink="">
      <xdr:nvSpPr>
        <xdr:cNvPr id="324" name="楕円 323"/>
        <xdr:cNvSpPr/>
      </xdr:nvSpPr>
      <xdr:spPr>
        <a:xfrm>
          <a:off x="9588500" y="182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90678</xdr:rowOff>
    </xdr:to>
    <xdr:cxnSp macro="">
      <xdr:nvCxnSpPr>
        <xdr:cNvPr id="325" name="直線コネクタ 324"/>
        <xdr:cNvCxnSpPr/>
      </xdr:nvCxnSpPr>
      <xdr:spPr>
        <a:xfrm flipV="1">
          <a:off x="9639300" y="18227039"/>
          <a:ext cx="8382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44450</xdr:rowOff>
    </xdr:from>
    <xdr:to>
      <xdr:col>46</xdr:col>
      <xdr:colOff>38100</xdr:colOff>
      <xdr:row>106</xdr:row>
      <xdr:rowOff>146050</xdr:rowOff>
    </xdr:to>
    <xdr:sp macro="" textlink="">
      <xdr:nvSpPr>
        <xdr:cNvPr id="326" name="楕円 325"/>
        <xdr:cNvSpPr/>
      </xdr:nvSpPr>
      <xdr:spPr>
        <a:xfrm>
          <a:off x="8699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90678</xdr:rowOff>
    </xdr:from>
    <xdr:to>
      <xdr:col>50</xdr:col>
      <xdr:colOff>114300</xdr:colOff>
      <xdr:row>106</xdr:row>
      <xdr:rowOff>95250</xdr:rowOff>
    </xdr:to>
    <xdr:cxnSp macro="">
      <xdr:nvCxnSpPr>
        <xdr:cNvPr id="327" name="直線コネクタ 326"/>
        <xdr:cNvCxnSpPr/>
      </xdr:nvCxnSpPr>
      <xdr:spPr>
        <a:xfrm flipV="1">
          <a:off x="8750300" y="182643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158005</xdr:rowOff>
    </xdr:from>
    <xdr:ext cx="469744" cy="259045"/>
    <xdr:sp macro="" textlink="">
      <xdr:nvSpPr>
        <xdr:cNvPr id="328" name="n_1mainValue【市民会館】&#10;一人当たり面積"/>
        <xdr:cNvSpPr txBox="1"/>
      </xdr:nvSpPr>
      <xdr:spPr>
        <a:xfrm>
          <a:off x="9391727"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162577</xdr:rowOff>
    </xdr:from>
    <xdr:ext cx="469744" cy="259045"/>
    <xdr:sp macro="" textlink="">
      <xdr:nvSpPr>
        <xdr:cNvPr id="329" name="n_2mainValue【市民会館】&#10;一人当たり面積"/>
        <xdr:cNvSpPr txBox="1"/>
      </xdr:nvSpPr>
      <xdr:spPr>
        <a:xfrm>
          <a:off x="85154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55" name="直線コネクタ 35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5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7" name="直線コネクタ 35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5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59" name="直線コネクタ 35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60"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61" name="フローチャート: 判断 36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62" name="フローチャート: 判断 36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6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64" name="フローチャート: 判断 36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65"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69487</xdr:rowOff>
    </xdr:from>
    <xdr:to>
      <xdr:col>85</xdr:col>
      <xdr:colOff>177800</xdr:colOff>
      <xdr:row>35</xdr:row>
      <xdr:rowOff>171087</xdr:rowOff>
    </xdr:to>
    <xdr:sp macro="" textlink="">
      <xdr:nvSpPr>
        <xdr:cNvPr id="371" name="楕円 370"/>
        <xdr:cNvSpPr/>
      </xdr:nvSpPr>
      <xdr:spPr>
        <a:xfrm>
          <a:off x="162687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92364</xdr:rowOff>
    </xdr:from>
    <xdr:ext cx="405111" cy="259045"/>
    <xdr:sp macro="" textlink="">
      <xdr:nvSpPr>
        <xdr:cNvPr id="372" name="【一般廃棄物処理施設】&#10;有形固定資産減価償却率該当値テキスト"/>
        <xdr:cNvSpPr txBox="1"/>
      </xdr:nvSpPr>
      <xdr:spPr>
        <a:xfrm>
          <a:off x="16357600" y="59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92347</xdr:rowOff>
    </xdr:from>
    <xdr:to>
      <xdr:col>81</xdr:col>
      <xdr:colOff>101600</xdr:colOff>
      <xdr:row>36</xdr:row>
      <xdr:rowOff>22497</xdr:rowOff>
    </xdr:to>
    <xdr:sp macro="" textlink="">
      <xdr:nvSpPr>
        <xdr:cNvPr id="373" name="楕円 372"/>
        <xdr:cNvSpPr/>
      </xdr:nvSpPr>
      <xdr:spPr>
        <a:xfrm>
          <a:off x="15430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120287</xdr:rowOff>
    </xdr:from>
    <xdr:to>
      <xdr:col>85</xdr:col>
      <xdr:colOff>127000</xdr:colOff>
      <xdr:row>35</xdr:row>
      <xdr:rowOff>143147</xdr:rowOff>
    </xdr:to>
    <xdr:cxnSp macro="">
      <xdr:nvCxnSpPr>
        <xdr:cNvPr id="374" name="直線コネクタ 373"/>
        <xdr:cNvCxnSpPr/>
      </xdr:nvCxnSpPr>
      <xdr:spPr>
        <a:xfrm flipV="1">
          <a:off x="15481300" y="61210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39024</xdr:rowOff>
    </xdr:from>
    <xdr:ext cx="405111" cy="259045"/>
    <xdr:sp macro="" textlink="">
      <xdr:nvSpPr>
        <xdr:cNvPr id="375" name="n_1mainValue【一般廃棄物処理施設】&#10;有形固定資産減価償却率"/>
        <xdr:cNvSpPr txBox="1"/>
      </xdr:nvSpPr>
      <xdr:spPr>
        <a:xfrm>
          <a:off x="152660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7" name="テキスト ボックス 3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9" name="テキスト ボックス 38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1" name="テキスト ボックス 39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3" name="テキスト ボックス 39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97" name="直線コネクタ 396"/>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98"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99" name="直線コネクタ 398"/>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00"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01" name="直線コネクタ 400"/>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402" name="【一般廃棄物処理施設】&#10;一人当たり有形固定資産（償却資産）額平均値テキスト"/>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03" name="フローチャート: 判断 402"/>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04" name="フローチャート: 判断 403"/>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405"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406" name="フローチャート: 判断 405"/>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407"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31014</xdr:rowOff>
    </xdr:from>
    <xdr:to>
      <xdr:col>116</xdr:col>
      <xdr:colOff>114300</xdr:colOff>
      <xdr:row>41</xdr:row>
      <xdr:rowOff>132614</xdr:rowOff>
    </xdr:to>
    <xdr:sp macro="" textlink="">
      <xdr:nvSpPr>
        <xdr:cNvPr id="413" name="楕円 412"/>
        <xdr:cNvSpPr/>
      </xdr:nvSpPr>
      <xdr:spPr>
        <a:xfrm>
          <a:off x="22110700" y="70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117391</xdr:rowOff>
    </xdr:from>
    <xdr:ext cx="534377" cy="259045"/>
    <xdr:sp macro="" textlink="">
      <xdr:nvSpPr>
        <xdr:cNvPr id="414" name="【一般廃棄物処理施設】&#10;一人当たり有形固定資産（償却資産）額該当値テキスト"/>
        <xdr:cNvSpPr txBox="1"/>
      </xdr:nvSpPr>
      <xdr:spPr>
        <a:xfrm>
          <a:off x="22199600" y="69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32018</xdr:rowOff>
    </xdr:from>
    <xdr:to>
      <xdr:col>112</xdr:col>
      <xdr:colOff>38100</xdr:colOff>
      <xdr:row>41</xdr:row>
      <xdr:rowOff>133618</xdr:rowOff>
    </xdr:to>
    <xdr:sp macro="" textlink="">
      <xdr:nvSpPr>
        <xdr:cNvPr id="415" name="楕円 414"/>
        <xdr:cNvSpPr/>
      </xdr:nvSpPr>
      <xdr:spPr>
        <a:xfrm>
          <a:off x="21272500" y="70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81814</xdr:rowOff>
    </xdr:from>
    <xdr:to>
      <xdr:col>116</xdr:col>
      <xdr:colOff>63500</xdr:colOff>
      <xdr:row>41</xdr:row>
      <xdr:rowOff>82818</xdr:rowOff>
    </xdr:to>
    <xdr:cxnSp macro="">
      <xdr:nvCxnSpPr>
        <xdr:cNvPr id="416" name="直線コネクタ 415"/>
        <xdr:cNvCxnSpPr/>
      </xdr:nvCxnSpPr>
      <xdr:spPr>
        <a:xfrm flipV="1">
          <a:off x="21323300" y="7111264"/>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124745</xdr:rowOff>
    </xdr:from>
    <xdr:ext cx="534377" cy="259045"/>
    <xdr:sp macro="" textlink="">
      <xdr:nvSpPr>
        <xdr:cNvPr id="417" name="n_1mainValue【一般廃棄物処理施設】&#10;一人当たり有形固定資産（償却資産）額"/>
        <xdr:cNvSpPr txBox="1"/>
      </xdr:nvSpPr>
      <xdr:spPr>
        <a:xfrm>
          <a:off x="21043411" y="71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4" name="直線コネクタ 4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5" name="テキスト ボックス 4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6" name="直線コネクタ 4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7" name="テキスト ボックス 4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8" name="直線コネクタ 4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9" name="テキスト ボックス 4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0" name="直線コネクタ 4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1" name="テキスト ボックス 4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2" name="直線コネクタ 4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3" name="テキスト ボックス 4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4" name="直線コネクタ 4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5" name="テキスト ボックス 4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6" name="直線コネクタ 4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7" name="テキスト ボックス 4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59" name="直線コネクタ 458"/>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60"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61" name="直線コネクタ 460"/>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3" name="直線コネクタ 46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101616</xdr:rowOff>
    </xdr:from>
    <xdr:ext cx="405111" cy="259045"/>
    <xdr:sp macro="" textlink="">
      <xdr:nvSpPr>
        <xdr:cNvPr id="464" name="【消防施設】&#10;有形固定資産減価償却率平均値テキスト"/>
        <xdr:cNvSpPr txBox="1"/>
      </xdr:nvSpPr>
      <xdr:spPr>
        <a:xfrm>
          <a:off x="16357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65" name="フローチャート: 判断 464"/>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66" name="フローチャート: 判断 465"/>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67"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68" name="フローチャート: 判断 467"/>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69"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144055</xdr:rowOff>
    </xdr:from>
    <xdr:to>
      <xdr:col>85</xdr:col>
      <xdr:colOff>177800</xdr:colOff>
      <xdr:row>84</xdr:row>
      <xdr:rowOff>74205</xdr:rowOff>
    </xdr:to>
    <xdr:sp macro="" textlink="">
      <xdr:nvSpPr>
        <xdr:cNvPr id="475" name="楕円 474"/>
        <xdr:cNvSpPr/>
      </xdr:nvSpPr>
      <xdr:spPr>
        <a:xfrm>
          <a:off x="162687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122482</xdr:rowOff>
    </xdr:from>
    <xdr:ext cx="405111" cy="259045"/>
    <xdr:sp macro="" textlink="">
      <xdr:nvSpPr>
        <xdr:cNvPr id="476" name="【消防施設】&#10;有形固定資産減価償却率該当値テキスト"/>
        <xdr:cNvSpPr txBox="1"/>
      </xdr:nvSpPr>
      <xdr:spPr>
        <a:xfrm>
          <a:off x="16357600"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477" name="楕円 476"/>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23405</xdr:rowOff>
    </xdr:to>
    <xdr:cxnSp macro="">
      <xdr:nvCxnSpPr>
        <xdr:cNvPr id="478" name="直線コネクタ 477"/>
        <xdr:cNvCxnSpPr/>
      </xdr:nvCxnSpPr>
      <xdr:spPr>
        <a:xfrm>
          <a:off x="15481300" y="1438275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479" name="楕円 478"/>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15239</xdr:rowOff>
    </xdr:to>
    <xdr:cxnSp macro="">
      <xdr:nvCxnSpPr>
        <xdr:cNvPr id="480" name="直線コネクタ 479"/>
        <xdr:cNvCxnSpPr/>
      </xdr:nvCxnSpPr>
      <xdr:spPr>
        <a:xfrm flipV="1">
          <a:off x="14592300" y="1438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22877</xdr:rowOff>
    </xdr:from>
    <xdr:ext cx="405111" cy="259045"/>
    <xdr:sp macro="" textlink="">
      <xdr:nvSpPr>
        <xdr:cNvPr id="481" name="n_1mainValue【消防施設】&#10;有形固定資産減価償却率"/>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482" name="n_2mainValue【消防施設】&#10;有形固定資産減価償却率"/>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3" name="直線コネクタ 4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4" name="テキスト ボックス 4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5" name="直線コネクタ 4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6" name="テキスト ボックス 4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7" name="直線コネクタ 4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8" name="テキスト ボックス 4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9" name="直線コネクタ 4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0" name="テキスト ボックス 4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1" name="直線コネクタ 5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2" name="テキスト ボックス 5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3" name="直線コネクタ 5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4" name="テキスト ボックス 5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08" name="直線コネクタ 507"/>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09"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10" name="直線コネクタ 509"/>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11"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12" name="直線コネクタ 511"/>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513"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14" name="フローチャート: 判断 513"/>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15" name="フローチャート: 判断 514"/>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516"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17" name="フローチャート: 判断 516"/>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145341</xdr:rowOff>
    </xdr:from>
    <xdr:ext cx="469744" cy="259045"/>
    <xdr:sp macro="" textlink="">
      <xdr:nvSpPr>
        <xdr:cNvPr id="518" name="n_2aveValue【消防施設】&#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145687</xdr:rowOff>
    </xdr:from>
    <xdr:to>
      <xdr:col>116</xdr:col>
      <xdr:colOff>114300</xdr:colOff>
      <xdr:row>84</xdr:row>
      <xdr:rowOff>75837</xdr:rowOff>
    </xdr:to>
    <xdr:sp macro="" textlink="">
      <xdr:nvSpPr>
        <xdr:cNvPr id="524" name="楕円 523"/>
        <xdr:cNvSpPr/>
      </xdr:nvSpPr>
      <xdr:spPr>
        <a:xfrm>
          <a:off x="22110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168564</xdr:rowOff>
    </xdr:from>
    <xdr:ext cx="469744" cy="259045"/>
    <xdr:sp macro="" textlink="">
      <xdr:nvSpPr>
        <xdr:cNvPr id="525" name="【消防施設】&#10;一人当たり面積該当値テキスト"/>
        <xdr:cNvSpPr txBox="1"/>
      </xdr:nvSpPr>
      <xdr:spPr>
        <a:xfrm>
          <a:off x="22199600" y="142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26488</xdr:rowOff>
    </xdr:from>
    <xdr:to>
      <xdr:col>112</xdr:col>
      <xdr:colOff>38100</xdr:colOff>
      <xdr:row>84</xdr:row>
      <xdr:rowOff>128088</xdr:rowOff>
    </xdr:to>
    <xdr:sp macro="" textlink="">
      <xdr:nvSpPr>
        <xdr:cNvPr id="526" name="楕円 525"/>
        <xdr:cNvSpPr/>
      </xdr:nvSpPr>
      <xdr:spPr>
        <a:xfrm>
          <a:off x="21272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25037</xdr:rowOff>
    </xdr:from>
    <xdr:to>
      <xdr:col>116</xdr:col>
      <xdr:colOff>63500</xdr:colOff>
      <xdr:row>84</xdr:row>
      <xdr:rowOff>77288</xdr:rowOff>
    </xdr:to>
    <xdr:cxnSp macro="">
      <xdr:nvCxnSpPr>
        <xdr:cNvPr id="527" name="直線コネクタ 526"/>
        <xdr:cNvCxnSpPr/>
      </xdr:nvCxnSpPr>
      <xdr:spPr>
        <a:xfrm flipV="1">
          <a:off x="21323300" y="144268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29755</xdr:rowOff>
    </xdr:from>
    <xdr:to>
      <xdr:col>107</xdr:col>
      <xdr:colOff>101600</xdr:colOff>
      <xdr:row>84</xdr:row>
      <xdr:rowOff>131355</xdr:rowOff>
    </xdr:to>
    <xdr:sp macro="" textlink="">
      <xdr:nvSpPr>
        <xdr:cNvPr id="528" name="楕円 527"/>
        <xdr:cNvSpPr/>
      </xdr:nvSpPr>
      <xdr:spPr>
        <a:xfrm>
          <a:off x="20383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77288</xdr:rowOff>
    </xdr:from>
    <xdr:to>
      <xdr:col>111</xdr:col>
      <xdr:colOff>177800</xdr:colOff>
      <xdr:row>84</xdr:row>
      <xdr:rowOff>80555</xdr:rowOff>
    </xdr:to>
    <xdr:cxnSp macro="">
      <xdr:nvCxnSpPr>
        <xdr:cNvPr id="529" name="直線コネクタ 528"/>
        <xdr:cNvCxnSpPr/>
      </xdr:nvCxnSpPr>
      <xdr:spPr>
        <a:xfrm flipV="1">
          <a:off x="20434300" y="1447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144615</xdr:rowOff>
    </xdr:from>
    <xdr:ext cx="469744" cy="259045"/>
    <xdr:sp macro="" textlink="">
      <xdr:nvSpPr>
        <xdr:cNvPr id="530" name="n_1mainValue【消防施設】&#10;一人当たり面積"/>
        <xdr:cNvSpPr txBox="1"/>
      </xdr:nvSpPr>
      <xdr:spPr>
        <a:xfrm>
          <a:off x="21075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147882</xdr:rowOff>
    </xdr:from>
    <xdr:ext cx="469744" cy="259045"/>
    <xdr:sp macro="" textlink="">
      <xdr:nvSpPr>
        <xdr:cNvPr id="531" name="n_2mainValue【消防施設】&#10;一人当たり面積"/>
        <xdr:cNvSpPr txBox="1"/>
      </xdr:nvSpPr>
      <xdr:spPr>
        <a:xfrm>
          <a:off x="2019942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2" name="テキスト ボックス 5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3" name="直線コネクタ 5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4" name="テキスト ボックス 5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5" name="直線コネクタ 5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6" name="テキスト ボックス 5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7" name="直線コネクタ 5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8" name="テキスト ボックス 5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9" name="直線コネクタ 5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0" name="テキスト ボックス 54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54" name="直線コネクタ 553"/>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55"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56" name="直線コネクタ 555"/>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57"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58" name="直線コネクタ 55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559"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60" name="フローチャート: 判断 559"/>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61" name="フローチャート: 判断 560"/>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62"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63" name="フローチャート: 判断 562"/>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64"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xdr:rowOff>
    </xdr:from>
    <xdr:to>
      <xdr:col>85</xdr:col>
      <xdr:colOff>177800</xdr:colOff>
      <xdr:row>108</xdr:row>
      <xdr:rowOff>106426</xdr:rowOff>
    </xdr:to>
    <xdr:sp macro="" textlink="">
      <xdr:nvSpPr>
        <xdr:cNvPr id="570" name="楕円 569"/>
        <xdr:cNvSpPr/>
      </xdr:nvSpPr>
      <xdr:spPr>
        <a:xfrm>
          <a:off x="16268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154703</xdr:rowOff>
    </xdr:from>
    <xdr:ext cx="405111" cy="259045"/>
    <xdr:sp macro="" textlink="">
      <xdr:nvSpPr>
        <xdr:cNvPr id="571" name="【庁舎】&#10;有形固定資産減価償却率該当値テキスト"/>
        <xdr:cNvSpPr txBox="1"/>
      </xdr:nvSpPr>
      <xdr:spPr>
        <a:xfrm>
          <a:off x="16357600" y="1849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50546</xdr:rowOff>
    </xdr:from>
    <xdr:to>
      <xdr:col>81</xdr:col>
      <xdr:colOff>101600</xdr:colOff>
      <xdr:row>108</xdr:row>
      <xdr:rowOff>152146</xdr:rowOff>
    </xdr:to>
    <xdr:sp macro="" textlink="">
      <xdr:nvSpPr>
        <xdr:cNvPr id="572" name="楕円 571"/>
        <xdr:cNvSpPr/>
      </xdr:nvSpPr>
      <xdr:spPr>
        <a:xfrm>
          <a:off x="15430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55626</xdr:rowOff>
    </xdr:from>
    <xdr:to>
      <xdr:col>85</xdr:col>
      <xdr:colOff>127000</xdr:colOff>
      <xdr:row>108</xdr:row>
      <xdr:rowOff>101346</xdr:rowOff>
    </xdr:to>
    <xdr:cxnSp macro="">
      <xdr:nvCxnSpPr>
        <xdr:cNvPr id="573" name="直線コネクタ 572"/>
        <xdr:cNvCxnSpPr/>
      </xdr:nvCxnSpPr>
      <xdr:spPr>
        <a:xfrm flipV="1">
          <a:off x="15481300" y="185722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96265</xdr:rowOff>
    </xdr:from>
    <xdr:to>
      <xdr:col>76</xdr:col>
      <xdr:colOff>165100</xdr:colOff>
      <xdr:row>109</xdr:row>
      <xdr:rowOff>26415</xdr:rowOff>
    </xdr:to>
    <xdr:sp macro="" textlink="">
      <xdr:nvSpPr>
        <xdr:cNvPr id="574" name="楕円 573"/>
        <xdr:cNvSpPr/>
      </xdr:nvSpPr>
      <xdr:spPr>
        <a:xfrm>
          <a:off x="14541500" y="186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101346</xdr:rowOff>
    </xdr:from>
    <xdr:to>
      <xdr:col>81</xdr:col>
      <xdr:colOff>50800</xdr:colOff>
      <xdr:row>108</xdr:row>
      <xdr:rowOff>147065</xdr:rowOff>
    </xdr:to>
    <xdr:cxnSp macro="">
      <xdr:nvCxnSpPr>
        <xdr:cNvPr id="575" name="直線コネクタ 574"/>
        <xdr:cNvCxnSpPr/>
      </xdr:nvCxnSpPr>
      <xdr:spPr>
        <a:xfrm flipV="1">
          <a:off x="14592300" y="186179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143273</xdr:rowOff>
    </xdr:from>
    <xdr:ext cx="405111" cy="259045"/>
    <xdr:sp macro="" textlink="">
      <xdr:nvSpPr>
        <xdr:cNvPr id="576" name="n_1mainValue【庁舎】&#10;有形固定資産減価償却率"/>
        <xdr:cNvSpPr txBox="1"/>
      </xdr:nvSpPr>
      <xdr:spPr>
        <a:xfrm>
          <a:off x="15266044"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17542</xdr:rowOff>
    </xdr:from>
    <xdr:ext cx="405111" cy="259045"/>
    <xdr:sp macro="" textlink="">
      <xdr:nvSpPr>
        <xdr:cNvPr id="577" name="n_2mainValue【庁舎】&#10;有形固定資産減価償却率"/>
        <xdr:cNvSpPr txBox="1"/>
      </xdr:nvSpPr>
      <xdr:spPr>
        <a:xfrm>
          <a:off x="14389744" y="187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8" name="テキスト ボックス 5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04" name="直線コネクタ 603"/>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05"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06" name="直線コネクタ 605"/>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07"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08" name="直線コネクタ 60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609"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10" name="フローチャート: 判断 609"/>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11" name="フローチャート: 判断 610"/>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612"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613" name="フローチャート: 判断 612"/>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614"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20" name="楕円 619"/>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621" name="【庁舎】&#10;一人当たり面積該当値テキスト"/>
        <xdr:cNvSpPr txBox="1"/>
      </xdr:nvSpPr>
      <xdr:spPr>
        <a:xfrm>
          <a:off x="221996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66221</xdr:rowOff>
    </xdr:from>
    <xdr:to>
      <xdr:col>112</xdr:col>
      <xdr:colOff>38100</xdr:colOff>
      <xdr:row>106</xdr:row>
      <xdr:rowOff>167821</xdr:rowOff>
    </xdr:to>
    <xdr:sp macro="" textlink="">
      <xdr:nvSpPr>
        <xdr:cNvPr id="622" name="楕円 621"/>
        <xdr:cNvSpPr/>
      </xdr:nvSpPr>
      <xdr:spPr>
        <a:xfrm>
          <a:off x="2127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117021</xdr:rowOff>
    </xdr:from>
    <xdr:to>
      <xdr:col>116</xdr:col>
      <xdr:colOff>63500</xdr:colOff>
      <xdr:row>106</xdr:row>
      <xdr:rowOff>125186</xdr:rowOff>
    </xdr:to>
    <xdr:cxnSp macro="">
      <xdr:nvCxnSpPr>
        <xdr:cNvPr id="623" name="直線コネクタ 622"/>
        <xdr:cNvCxnSpPr/>
      </xdr:nvCxnSpPr>
      <xdr:spPr>
        <a:xfrm>
          <a:off x="21323300" y="1829072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74386</xdr:rowOff>
    </xdr:from>
    <xdr:to>
      <xdr:col>107</xdr:col>
      <xdr:colOff>101600</xdr:colOff>
      <xdr:row>107</xdr:row>
      <xdr:rowOff>4536</xdr:rowOff>
    </xdr:to>
    <xdr:sp macro="" textlink="">
      <xdr:nvSpPr>
        <xdr:cNvPr id="624" name="楕円 623"/>
        <xdr:cNvSpPr/>
      </xdr:nvSpPr>
      <xdr:spPr>
        <a:xfrm>
          <a:off x="2038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117021</xdr:rowOff>
    </xdr:from>
    <xdr:to>
      <xdr:col>111</xdr:col>
      <xdr:colOff>177800</xdr:colOff>
      <xdr:row>106</xdr:row>
      <xdr:rowOff>125186</xdr:rowOff>
    </xdr:to>
    <xdr:cxnSp macro="">
      <xdr:nvCxnSpPr>
        <xdr:cNvPr id="625" name="直線コネクタ 624"/>
        <xdr:cNvCxnSpPr/>
      </xdr:nvCxnSpPr>
      <xdr:spPr>
        <a:xfrm flipV="1">
          <a:off x="20434300" y="182907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158948</xdr:rowOff>
    </xdr:from>
    <xdr:ext cx="469744" cy="259045"/>
    <xdr:sp macro="" textlink="">
      <xdr:nvSpPr>
        <xdr:cNvPr id="626" name="n_1mainValue【庁舎】&#10;一人当たり面積"/>
        <xdr:cNvSpPr txBox="1"/>
      </xdr:nvSpPr>
      <xdr:spPr>
        <a:xfrm>
          <a:off x="210757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627" name="n_2main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類似団体と比較して特に有形固定資産減価償却率が大幅に（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ポイント以上）高くなっている施設は、学校施設、公営住宅、公民館、福祉施設、一般廃棄物処理施設であり、特に低くなっている施設は、幼稚園、消防施設、市民会館、庁舎である。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学校施設については、すべて耐震化対策を終了しているが、西小学校において児童数の増加により増築を行った部分を除けば、全体的に老朽化が進んでおり計画的な更新や改修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に取り組んでいく必要がある。今後、児童数の増加に伴い施設整備を行うため減価償却率が下がることを期待する。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年熊本地震により被災した町民向けに災害公営住宅の建築を行っており、既存の老朽化が進んだ町営住宅とのバランスを調整しながら適切な管理運営を行う。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公民館及び福祉施設については、老朽化がかなり進んでおり有形固定資産減価償却率が低くなっているため、ほかの施設との複合化を視野に入れ除却、再編を検討している。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その他の施設においては、適宜、点検・診断を行い、作成予定のそれぞれの個別計画に基づき、修繕・改修を行い、施設の長寿命化に努める。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9,225
9,173
16.65
7,960,317
7,314,416
84,131
2,597,323
7,010,974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企業誘致や土地区画整理事業による定住促進策により人口は増加しており、一定の財政基盤は確保し、財政力指数は</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と近年横ばい傾向にあるものの、類似団体内平均値</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引き続き定住促進策を推進し、課税客体の増加を図る。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年度の徴税の収納率は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％と、県下でも高い収納率を維持しており、今後においても収納率の向上のための取組みを更に強化し、税収の増を図ることとする。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47474</xdr:rowOff>
    </xdr:to>
    <xdr:cxnSp macro="">
      <xdr:nvCxnSpPr>
        <xdr:cNvPr id="70" name="直線コネクタ 69"/>
        <xdr:cNvCxnSpPr/>
      </xdr:nvCxnSpPr>
      <xdr:spPr>
        <a:xfrm>
          <a:off x="4114800" y="70654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3" name="直線コネクタ 72"/>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xdr:cNvCxnSpPr/>
      </xdr:nvCxnSpPr>
      <xdr:spPr>
        <a:xfrm>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35983</xdr:rowOff>
    </xdr:to>
    <xdr:cxnSp macro="">
      <xdr:nvCxnSpPr>
        <xdr:cNvPr id="79" name="直線コネクタ 78"/>
        <xdr:cNvCxnSpPr/>
      </xdr:nvCxnSpPr>
      <xdr:spPr>
        <a:xfrm flipV="1">
          <a:off x="1447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168124</xdr:rowOff>
    </xdr:from>
    <xdr:to>
      <xdr:col>23</xdr:col>
      <xdr:colOff>184150</xdr:colOff>
      <xdr:row>41</xdr:row>
      <xdr:rowOff>98274</xdr:rowOff>
    </xdr:to>
    <xdr:sp macro="" textlink="">
      <xdr:nvSpPr>
        <xdr:cNvPr id="89" name="楕円 88"/>
        <xdr:cNvSpPr/>
      </xdr:nvSpPr>
      <xdr:spPr>
        <a:xfrm>
          <a:off x="4902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13201</xdr:rowOff>
    </xdr:from>
    <xdr:ext cx="762000" cy="259045"/>
    <xdr:sp macro="" textlink="">
      <xdr:nvSpPr>
        <xdr:cNvPr id="90" name="財政力該当値テキスト"/>
        <xdr:cNvSpPr txBox="1"/>
      </xdr:nvSpPr>
      <xdr:spPr>
        <a:xfrm>
          <a:off x="5041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1" name="楕円 90"/>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2" name="テキスト ボックス 91"/>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3" name="楕円 92"/>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4" name="テキスト ボックス 93"/>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職員の定員管理により、退職者不補充等による人件費の削減に取り組んできた。平成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年度の職員数</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人まで、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％）の職員削減を行った。また、平成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年度には職員数</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人に留まり、人件費・物件費の抑制に努め、経常収支比率は</a:t>
          </a:r>
          <a:r>
            <a:rPr kumimoji="1" lang="en-US" altLang="ja-JP" sz="1300">
              <a:latin typeface="ＭＳ Ｐゴシック" panose="020B0600070205080204" pitchFamily="50" charset="-128"/>
              <a:ea typeface="ＭＳ Ｐゴシック" panose="020B0600070205080204" pitchFamily="50" charset="-128"/>
            </a:rPr>
            <a:t>88.4</a:t>
          </a:r>
          <a:r>
            <a:rPr kumimoji="1" lang="ja-JP" altLang="en-US" sz="1300">
              <a:latin typeface="ＭＳ Ｐゴシック" panose="020B0600070205080204" pitchFamily="50" charset="-128"/>
              <a:ea typeface="ＭＳ Ｐゴシック" panose="020B0600070205080204" pitchFamily="50" charset="-128"/>
            </a:rPr>
            <a:t>％と類似団体内平均値</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今後においても引き続き人件費・物件費の抑制に努め現状を維持するよう努める。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131869</xdr:rowOff>
    </xdr:from>
    <xdr:to>
      <xdr:col>23</xdr:col>
      <xdr:colOff>133350</xdr:colOff>
      <xdr:row>64</xdr:row>
      <xdr:rowOff>160020</xdr:rowOff>
    </xdr:to>
    <xdr:cxnSp macro="">
      <xdr:nvCxnSpPr>
        <xdr:cNvPr id="133" name="直線コネクタ 132"/>
        <xdr:cNvCxnSpPr/>
      </xdr:nvCxnSpPr>
      <xdr:spPr>
        <a:xfrm>
          <a:off x="4114800" y="1110466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64</xdr:row>
      <xdr:rowOff>131869</xdr:rowOff>
    </xdr:to>
    <xdr:cxnSp macro="">
      <xdr:nvCxnSpPr>
        <xdr:cNvPr id="136" name="直線コネクタ 135"/>
        <xdr:cNvCxnSpPr/>
      </xdr:nvCxnSpPr>
      <xdr:spPr>
        <a:xfrm>
          <a:off x="3225800" y="10931737"/>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7196</xdr:rowOff>
    </xdr:to>
    <xdr:cxnSp macro="">
      <xdr:nvCxnSpPr>
        <xdr:cNvPr id="139" name="直線コネクタ 138"/>
        <xdr:cNvCxnSpPr/>
      </xdr:nvCxnSpPr>
      <xdr:spPr>
        <a:xfrm flipV="1">
          <a:off x="2336800" y="1093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64</xdr:row>
      <xdr:rowOff>7196</xdr:rowOff>
    </xdr:to>
    <xdr:cxnSp macro="">
      <xdr:nvCxnSpPr>
        <xdr:cNvPr id="142" name="直線コネクタ 141"/>
        <xdr:cNvCxnSpPr/>
      </xdr:nvCxnSpPr>
      <xdr:spPr>
        <a:xfrm>
          <a:off x="1447800" y="1077891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2" name="楕円 151"/>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125747</xdr:rowOff>
    </xdr:from>
    <xdr:ext cx="762000" cy="259045"/>
    <xdr:sp macro="" textlink="">
      <xdr:nvSpPr>
        <xdr:cNvPr id="153" name="財政構造の弾力性該当値テキスト"/>
        <xdr:cNvSpPr txBox="1"/>
      </xdr:nvSpPr>
      <xdr:spPr>
        <a:xfrm>
          <a:off x="5041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81069</xdr:rowOff>
    </xdr:from>
    <xdr:to>
      <xdr:col>19</xdr:col>
      <xdr:colOff>184150</xdr:colOff>
      <xdr:row>65</xdr:row>
      <xdr:rowOff>11219</xdr:rowOff>
    </xdr:to>
    <xdr:sp macro="" textlink="">
      <xdr:nvSpPr>
        <xdr:cNvPr id="154" name="楕円 153"/>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21396</xdr:rowOff>
    </xdr:from>
    <xdr:ext cx="736600" cy="259045"/>
    <xdr:sp macro="" textlink="">
      <xdr:nvSpPr>
        <xdr:cNvPr id="155" name="テキスト ボックス 154"/>
        <xdr:cNvSpPr txBox="1"/>
      </xdr:nvSpPr>
      <xdr:spPr>
        <a:xfrm>
          <a:off x="3733800" y="1082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6" name="楕円 155"/>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57" name="テキスト ボックス 156"/>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8" name="楕円 157"/>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68173</xdr:rowOff>
    </xdr:from>
    <xdr:ext cx="762000" cy="259045"/>
    <xdr:sp macro="" textlink="">
      <xdr:nvSpPr>
        <xdr:cNvPr id="159" name="テキスト ボックス 158"/>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0" name="楕円 159"/>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1" name="テキスト ボックス 160"/>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261,386</a:t>
          </a:r>
          <a:r>
            <a:rPr kumimoji="1" lang="ja-JP" altLang="en-US" sz="1300">
              <a:latin typeface="ＭＳ Ｐゴシック" panose="020B0600070205080204" pitchFamily="50" charset="-128"/>
              <a:ea typeface="ＭＳ Ｐゴシック" panose="020B0600070205080204" pitchFamily="50" charset="-128"/>
            </a:rPr>
            <a:t>円で、類似団体内平均と比較し</a:t>
          </a:r>
          <a:r>
            <a:rPr kumimoji="1" lang="en-US" altLang="ja-JP" sz="1300">
              <a:latin typeface="ＭＳ Ｐゴシック" panose="020B0600070205080204" pitchFamily="50" charset="-128"/>
              <a:ea typeface="ＭＳ Ｐゴシック" panose="020B0600070205080204" pitchFamily="50" charset="-128"/>
            </a:rPr>
            <a:t>21,380</a:t>
          </a:r>
          <a:r>
            <a:rPr kumimoji="1" lang="ja-JP" altLang="en-US" sz="1300">
              <a:latin typeface="ＭＳ Ｐゴシック" panose="020B0600070205080204" pitchFamily="50" charset="-128"/>
              <a:ea typeface="ＭＳ Ｐゴシック" panose="020B0600070205080204" pitchFamily="50" charset="-128"/>
            </a:rPr>
            <a:t>円上回っている要因として、平成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年熊本地震による震災対応のための時間外手当の増加等が挙げられる。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また、一部事務組合の人件費・物件費等に充てる繰出金といった費用を合計した場合、人口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47907</xdr:rowOff>
    </xdr:from>
    <xdr:to>
      <xdr:col>23</xdr:col>
      <xdr:colOff>133350</xdr:colOff>
      <xdr:row>86</xdr:row>
      <xdr:rowOff>149044</xdr:rowOff>
    </xdr:to>
    <xdr:cxnSp macro="">
      <xdr:nvCxnSpPr>
        <xdr:cNvPr id="196" name="直線コネクタ 195"/>
        <xdr:cNvCxnSpPr/>
      </xdr:nvCxnSpPr>
      <xdr:spPr>
        <a:xfrm flipV="1">
          <a:off x="4114800" y="14449707"/>
          <a:ext cx="838200" cy="4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2164</xdr:rowOff>
    </xdr:from>
    <xdr:to>
      <xdr:col>19</xdr:col>
      <xdr:colOff>133350</xdr:colOff>
      <xdr:row>86</xdr:row>
      <xdr:rowOff>149044</xdr:rowOff>
    </xdr:to>
    <xdr:cxnSp macro="">
      <xdr:nvCxnSpPr>
        <xdr:cNvPr id="199" name="直線コネクタ 198"/>
        <xdr:cNvCxnSpPr/>
      </xdr:nvCxnSpPr>
      <xdr:spPr>
        <a:xfrm>
          <a:off x="3225800" y="13889614"/>
          <a:ext cx="889000" cy="100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2164</xdr:rowOff>
    </xdr:from>
    <xdr:to>
      <xdr:col>15</xdr:col>
      <xdr:colOff>82550</xdr:colOff>
      <xdr:row>81</xdr:row>
      <xdr:rowOff>4376</xdr:rowOff>
    </xdr:to>
    <xdr:cxnSp macro="">
      <xdr:nvCxnSpPr>
        <xdr:cNvPr id="202" name="直線コネクタ 201"/>
        <xdr:cNvCxnSpPr/>
      </xdr:nvCxnSpPr>
      <xdr:spPr>
        <a:xfrm flipV="1">
          <a:off x="2336800" y="13889614"/>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4376</xdr:rowOff>
    </xdr:from>
    <xdr:to>
      <xdr:col>11</xdr:col>
      <xdr:colOff>31750</xdr:colOff>
      <xdr:row>81</xdr:row>
      <xdr:rowOff>10023</xdr:rowOff>
    </xdr:to>
    <xdr:cxnSp macro="">
      <xdr:nvCxnSpPr>
        <xdr:cNvPr id="205" name="直線コネクタ 204"/>
        <xdr:cNvCxnSpPr/>
      </xdr:nvCxnSpPr>
      <xdr:spPr>
        <a:xfrm flipV="1">
          <a:off x="1447800" y="13891826"/>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168557</xdr:rowOff>
    </xdr:from>
    <xdr:to>
      <xdr:col>23</xdr:col>
      <xdr:colOff>184150</xdr:colOff>
      <xdr:row>84</xdr:row>
      <xdr:rowOff>98707</xdr:rowOff>
    </xdr:to>
    <xdr:sp macro="" textlink="">
      <xdr:nvSpPr>
        <xdr:cNvPr id="215" name="楕円 214"/>
        <xdr:cNvSpPr/>
      </xdr:nvSpPr>
      <xdr:spPr>
        <a:xfrm>
          <a:off x="4902200" y="143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140634</xdr:rowOff>
    </xdr:from>
    <xdr:ext cx="762000" cy="259045"/>
    <xdr:sp macro="" textlink="">
      <xdr:nvSpPr>
        <xdr:cNvPr id="216" name="人件費・物件費等の状況該当値テキスト"/>
        <xdr:cNvSpPr txBox="1"/>
      </xdr:nvSpPr>
      <xdr:spPr>
        <a:xfrm>
          <a:off x="5041900" y="1437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98244</xdr:rowOff>
    </xdr:from>
    <xdr:to>
      <xdr:col>19</xdr:col>
      <xdr:colOff>184150</xdr:colOff>
      <xdr:row>87</xdr:row>
      <xdr:rowOff>28394</xdr:rowOff>
    </xdr:to>
    <xdr:sp macro="" textlink="">
      <xdr:nvSpPr>
        <xdr:cNvPr id="217" name="楕円 216"/>
        <xdr:cNvSpPr/>
      </xdr:nvSpPr>
      <xdr:spPr>
        <a:xfrm>
          <a:off x="4064000" y="14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13171</xdr:rowOff>
    </xdr:from>
    <xdr:ext cx="736600" cy="259045"/>
    <xdr:sp macro="" textlink="">
      <xdr:nvSpPr>
        <xdr:cNvPr id="218" name="テキスト ボックス 217"/>
        <xdr:cNvSpPr txBox="1"/>
      </xdr:nvSpPr>
      <xdr:spPr>
        <a:xfrm>
          <a:off x="3733800" y="1492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122814</xdr:rowOff>
    </xdr:from>
    <xdr:to>
      <xdr:col>15</xdr:col>
      <xdr:colOff>133350</xdr:colOff>
      <xdr:row>81</xdr:row>
      <xdr:rowOff>52964</xdr:rowOff>
    </xdr:to>
    <xdr:sp macro="" textlink="">
      <xdr:nvSpPr>
        <xdr:cNvPr id="219" name="楕円 218"/>
        <xdr:cNvSpPr/>
      </xdr:nvSpPr>
      <xdr:spPr>
        <a:xfrm>
          <a:off x="3175000" y="138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63141</xdr:rowOff>
    </xdr:from>
    <xdr:ext cx="762000" cy="259045"/>
    <xdr:sp macro="" textlink="">
      <xdr:nvSpPr>
        <xdr:cNvPr id="220" name="テキスト ボックス 219"/>
        <xdr:cNvSpPr txBox="1"/>
      </xdr:nvSpPr>
      <xdr:spPr>
        <a:xfrm>
          <a:off x="2844800" y="136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125026</xdr:rowOff>
    </xdr:from>
    <xdr:to>
      <xdr:col>11</xdr:col>
      <xdr:colOff>82550</xdr:colOff>
      <xdr:row>81</xdr:row>
      <xdr:rowOff>55176</xdr:rowOff>
    </xdr:to>
    <xdr:sp macro="" textlink="">
      <xdr:nvSpPr>
        <xdr:cNvPr id="221" name="楕円 220"/>
        <xdr:cNvSpPr/>
      </xdr:nvSpPr>
      <xdr:spPr>
        <a:xfrm>
          <a:off x="2286000" y="138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65353</xdr:rowOff>
    </xdr:from>
    <xdr:ext cx="762000" cy="259045"/>
    <xdr:sp macro="" textlink="">
      <xdr:nvSpPr>
        <xdr:cNvPr id="222" name="テキスト ボックス 221"/>
        <xdr:cNvSpPr txBox="1"/>
      </xdr:nvSpPr>
      <xdr:spPr>
        <a:xfrm>
          <a:off x="1955800" y="1360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130673</xdr:rowOff>
    </xdr:from>
    <xdr:to>
      <xdr:col>7</xdr:col>
      <xdr:colOff>31750</xdr:colOff>
      <xdr:row>81</xdr:row>
      <xdr:rowOff>60823</xdr:rowOff>
    </xdr:to>
    <xdr:sp macro="" textlink="">
      <xdr:nvSpPr>
        <xdr:cNvPr id="223" name="楕円 222"/>
        <xdr:cNvSpPr/>
      </xdr:nvSpPr>
      <xdr:spPr>
        <a:xfrm>
          <a:off x="1397000" y="138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71000</xdr:rowOff>
    </xdr:from>
    <xdr:ext cx="762000" cy="259045"/>
    <xdr:sp macro="" textlink="">
      <xdr:nvSpPr>
        <xdr:cNvPr id="224" name="テキスト ボックス 223"/>
        <xdr:cNvSpPr txBox="1"/>
      </xdr:nvSpPr>
      <xdr:spPr>
        <a:xfrm>
          <a:off x="1066800" y="1361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従来から職員採用においては「高卒程度」を実施してきており、また、採用者の大半を占める「大卒者」の初任給が抑えられているため、類似団体内平均</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93.2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今後においては、国の水準を踏まえ給与の適正化を図る。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60" name="直線コネクタ 259"/>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53823</xdr:rowOff>
    </xdr:to>
    <xdr:cxnSp macro="">
      <xdr:nvCxnSpPr>
        <xdr:cNvPr id="263" name="直線コネクタ 262"/>
        <xdr:cNvCxnSpPr/>
      </xdr:nvCxnSpPr>
      <xdr:spPr>
        <a:xfrm>
          <a:off x="15290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88295</xdr:rowOff>
    </xdr:to>
    <xdr:cxnSp macro="">
      <xdr:nvCxnSpPr>
        <xdr:cNvPr id="266" name="直線コネクタ 265"/>
        <xdr:cNvCxnSpPr/>
      </xdr:nvCxnSpPr>
      <xdr:spPr>
        <a:xfrm flipV="1">
          <a:off x="14401800" y="1440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84</xdr:row>
      <xdr:rowOff>88295</xdr:rowOff>
    </xdr:to>
    <xdr:cxnSp macro="">
      <xdr:nvCxnSpPr>
        <xdr:cNvPr id="269" name="直線コネクタ 268"/>
        <xdr:cNvCxnSpPr/>
      </xdr:nvCxnSpPr>
      <xdr:spPr>
        <a:xfrm>
          <a:off x="13512800" y="143407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1" name="楕円 280"/>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2" name="テキスト ボックス 281"/>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3" name="楕円 282"/>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4" name="テキスト ボックス 28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5" name="楕円 284"/>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6" name="テキスト ボックス 285"/>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7" name="楕円 286"/>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171345</xdr:rowOff>
    </xdr:from>
    <xdr:ext cx="762000" cy="259045"/>
    <xdr:sp macro="" textlink="">
      <xdr:nvSpPr>
        <xdr:cNvPr id="288" name="テキスト ボックス 287"/>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これまで、課の統廃合や退職補充のための新規採用職員を抑制してきたことにより、類似団体内平均の</a:t>
          </a:r>
          <a:r>
            <a:rPr kumimoji="1" lang="en-US" altLang="ja-JP" sz="1300">
              <a:latin typeface="ＭＳ Ｐゴシック" panose="020B0600070205080204" pitchFamily="50" charset="-128"/>
              <a:ea typeface="ＭＳ Ｐゴシック" panose="020B0600070205080204" pitchFamily="50" charset="-128"/>
            </a:rPr>
            <a:t>13.77</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人下回り、</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国・県からの権限・事務の移譲により事務量は増えてきており、また町の人口が増加していることもあり、引き続きの事務の効率化や組織の見直し等を行うものの職員数の更なる抑制は難しい現状に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126873</xdr:rowOff>
    </xdr:from>
    <xdr:to>
      <xdr:col>81</xdr:col>
      <xdr:colOff>44450</xdr:colOff>
      <xdr:row>59</xdr:row>
      <xdr:rowOff>134112</xdr:rowOff>
    </xdr:to>
    <xdr:cxnSp macro="">
      <xdr:nvCxnSpPr>
        <xdr:cNvPr id="323" name="直線コネクタ 322"/>
        <xdr:cNvCxnSpPr/>
      </xdr:nvCxnSpPr>
      <xdr:spPr>
        <a:xfrm flipV="1">
          <a:off x="16179800" y="1024242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134112</xdr:rowOff>
    </xdr:to>
    <xdr:cxnSp macro="">
      <xdr:nvCxnSpPr>
        <xdr:cNvPr id="326" name="直線コネクタ 325"/>
        <xdr:cNvCxnSpPr/>
      </xdr:nvCxnSpPr>
      <xdr:spPr>
        <a:xfrm>
          <a:off x="15290800" y="102158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117221</xdr:rowOff>
    </xdr:to>
    <xdr:cxnSp macro="">
      <xdr:nvCxnSpPr>
        <xdr:cNvPr id="329" name="直線コネクタ 328"/>
        <xdr:cNvCxnSpPr/>
      </xdr:nvCxnSpPr>
      <xdr:spPr>
        <a:xfrm flipV="1">
          <a:off x="14401800" y="1021588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117221</xdr:rowOff>
    </xdr:from>
    <xdr:to>
      <xdr:col>68</xdr:col>
      <xdr:colOff>152400</xdr:colOff>
      <xdr:row>59</xdr:row>
      <xdr:rowOff>121243</xdr:rowOff>
    </xdr:to>
    <xdr:cxnSp macro="">
      <xdr:nvCxnSpPr>
        <xdr:cNvPr id="332" name="直線コネクタ 331"/>
        <xdr:cNvCxnSpPr/>
      </xdr:nvCxnSpPr>
      <xdr:spPr>
        <a:xfrm flipV="1">
          <a:off x="13512800" y="1023277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76073</xdr:rowOff>
    </xdr:from>
    <xdr:to>
      <xdr:col>81</xdr:col>
      <xdr:colOff>95250</xdr:colOff>
      <xdr:row>60</xdr:row>
      <xdr:rowOff>6223</xdr:rowOff>
    </xdr:to>
    <xdr:sp macro="" textlink="">
      <xdr:nvSpPr>
        <xdr:cNvPr id="342" name="楕円 341"/>
        <xdr:cNvSpPr/>
      </xdr:nvSpPr>
      <xdr:spPr>
        <a:xfrm>
          <a:off x="169672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168800</xdr:rowOff>
    </xdr:from>
    <xdr:ext cx="762000" cy="259045"/>
    <xdr:sp macro="" textlink="">
      <xdr:nvSpPr>
        <xdr:cNvPr id="343" name="定員管理の状況該当値テキスト"/>
        <xdr:cNvSpPr txBox="1"/>
      </xdr:nvSpPr>
      <xdr:spPr>
        <a:xfrm>
          <a:off x="17106900" y="101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83312</xdr:rowOff>
    </xdr:from>
    <xdr:to>
      <xdr:col>77</xdr:col>
      <xdr:colOff>95250</xdr:colOff>
      <xdr:row>60</xdr:row>
      <xdr:rowOff>13462</xdr:rowOff>
    </xdr:to>
    <xdr:sp macro="" textlink="">
      <xdr:nvSpPr>
        <xdr:cNvPr id="344" name="楕円 343"/>
        <xdr:cNvSpPr/>
      </xdr:nvSpPr>
      <xdr:spPr>
        <a:xfrm>
          <a:off x="16129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23639</xdr:rowOff>
    </xdr:from>
    <xdr:ext cx="736600" cy="259045"/>
    <xdr:sp macro="" textlink="">
      <xdr:nvSpPr>
        <xdr:cNvPr id="345" name="テキスト ボックス 344"/>
        <xdr:cNvSpPr txBox="1"/>
      </xdr:nvSpPr>
      <xdr:spPr>
        <a:xfrm>
          <a:off x="15798800" y="996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6" name="楕円 345"/>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7" name="テキスト ボックス 346"/>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66421</xdr:rowOff>
    </xdr:from>
    <xdr:to>
      <xdr:col>68</xdr:col>
      <xdr:colOff>203200</xdr:colOff>
      <xdr:row>59</xdr:row>
      <xdr:rowOff>168021</xdr:rowOff>
    </xdr:to>
    <xdr:sp macro="" textlink="">
      <xdr:nvSpPr>
        <xdr:cNvPr id="348" name="楕円 347"/>
        <xdr:cNvSpPr/>
      </xdr:nvSpPr>
      <xdr:spPr>
        <a:xfrm>
          <a:off x="14351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6748</xdr:rowOff>
    </xdr:from>
    <xdr:ext cx="762000" cy="259045"/>
    <xdr:sp macro="" textlink="">
      <xdr:nvSpPr>
        <xdr:cNvPr id="349" name="テキスト ボックス 348"/>
        <xdr:cNvSpPr txBox="1"/>
      </xdr:nvSpPr>
      <xdr:spPr>
        <a:xfrm>
          <a:off x="14020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70443</xdr:rowOff>
    </xdr:from>
    <xdr:to>
      <xdr:col>64</xdr:col>
      <xdr:colOff>152400</xdr:colOff>
      <xdr:row>60</xdr:row>
      <xdr:rowOff>593</xdr:rowOff>
    </xdr:to>
    <xdr:sp macro="" textlink="">
      <xdr:nvSpPr>
        <xdr:cNvPr id="350" name="楕円 349"/>
        <xdr:cNvSpPr/>
      </xdr:nvSpPr>
      <xdr:spPr>
        <a:xfrm>
          <a:off x="134620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10770</xdr:rowOff>
    </xdr:from>
    <xdr:ext cx="762000" cy="259045"/>
    <xdr:sp macro="" textlink="">
      <xdr:nvSpPr>
        <xdr:cNvPr id="351" name="テキスト ボックス 350"/>
        <xdr:cNvSpPr txBox="1"/>
      </xdr:nvSpPr>
      <xdr:spPr>
        <a:xfrm>
          <a:off x="13131800" y="995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となっている。しかし、近年比率が上昇傾向にあるため、今後控えている大規模な事業計画の整備・縮小を図るなど、起債依存型の事業実施を見直し、緊急性や住民のニーズ等を的確に反映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8890</xdr:rowOff>
    </xdr:to>
    <xdr:cxnSp macro="">
      <xdr:nvCxnSpPr>
        <xdr:cNvPr id="385" name="直線コネクタ 384"/>
        <xdr:cNvCxnSpPr/>
      </xdr:nvCxnSpPr>
      <xdr:spPr>
        <a:xfrm>
          <a:off x="16179800" y="66391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124037</xdr:rowOff>
    </xdr:to>
    <xdr:cxnSp macro="">
      <xdr:nvCxnSpPr>
        <xdr:cNvPr id="388" name="直線コネクタ 387"/>
        <xdr:cNvCxnSpPr/>
      </xdr:nvCxnSpPr>
      <xdr:spPr>
        <a:xfrm>
          <a:off x="15290800" y="659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75777</xdr:rowOff>
    </xdr:to>
    <xdr:cxnSp macro="">
      <xdr:nvCxnSpPr>
        <xdr:cNvPr id="391" name="直線コネクタ 390"/>
        <xdr:cNvCxnSpPr/>
      </xdr:nvCxnSpPr>
      <xdr:spPr>
        <a:xfrm>
          <a:off x="14401800" y="6542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27517</xdr:rowOff>
    </xdr:to>
    <xdr:cxnSp macro="">
      <xdr:nvCxnSpPr>
        <xdr:cNvPr id="394" name="直線コネクタ 393"/>
        <xdr:cNvCxnSpPr/>
      </xdr:nvCxnSpPr>
      <xdr:spPr>
        <a:xfrm>
          <a:off x="13512800" y="6526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4" name="楕円 403"/>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5"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6" name="楕円 405"/>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7" name="テキスト ボックス 406"/>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08" name="楕円 407"/>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09" name="テキスト ボックス 408"/>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0" name="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1" name="テキスト ボックス 410"/>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2" name="楕円 411"/>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3" name="テキスト ボックス 412"/>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今まで起債の抑制による地方債現在高の減額や財政調整基金の積み立てによる充当可能基金の増額を行っており、将来負担比率は生じなかったが、町民会館建設事業、運動公園整備事業等により平成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年度には将来負担比率が発生した。その後は、計画的な地方債の償還等により低下傾向にあったが、平成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年度に地方創生拠点整備事業や震災分の起債を借入れたため、将来負担比率</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23876</xdr:rowOff>
    </xdr:from>
    <xdr:to>
      <xdr:col>81</xdr:col>
      <xdr:colOff>44450</xdr:colOff>
      <xdr:row>17</xdr:row>
      <xdr:rowOff>122326</xdr:rowOff>
    </xdr:to>
    <xdr:cxnSp macro="">
      <xdr:nvCxnSpPr>
        <xdr:cNvPr id="445" name="直線コネクタ 444"/>
        <xdr:cNvCxnSpPr/>
      </xdr:nvCxnSpPr>
      <xdr:spPr>
        <a:xfrm>
          <a:off x="16179800" y="2938526"/>
          <a:ext cx="8382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23876</xdr:rowOff>
    </xdr:from>
    <xdr:to>
      <xdr:col>77</xdr:col>
      <xdr:colOff>44450</xdr:colOff>
      <xdr:row>17</xdr:row>
      <xdr:rowOff>58623</xdr:rowOff>
    </xdr:to>
    <xdr:cxnSp macro="">
      <xdr:nvCxnSpPr>
        <xdr:cNvPr id="448" name="直線コネクタ 447"/>
        <xdr:cNvCxnSpPr/>
      </xdr:nvCxnSpPr>
      <xdr:spPr>
        <a:xfrm flipV="1">
          <a:off x="15290800" y="293852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58623</xdr:rowOff>
    </xdr:from>
    <xdr:to>
      <xdr:col>72</xdr:col>
      <xdr:colOff>203200</xdr:colOff>
      <xdr:row>17</xdr:row>
      <xdr:rowOff>136804</xdr:rowOff>
    </xdr:to>
    <xdr:cxnSp macro="">
      <xdr:nvCxnSpPr>
        <xdr:cNvPr id="451" name="直線コネクタ 450"/>
        <xdr:cNvCxnSpPr/>
      </xdr:nvCxnSpPr>
      <xdr:spPr>
        <a:xfrm flipV="1">
          <a:off x="14401800" y="297327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136804</xdr:rowOff>
    </xdr:from>
    <xdr:to>
      <xdr:col>68</xdr:col>
      <xdr:colOff>152400</xdr:colOff>
      <xdr:row>17</xdr:row>
      <xdr:rowOff>165760</xdr:rowOff>
    </xdr:to>
    <xdr:cxnSp macro="">
      <xdr:nvCxnSpPr>
        <xdr:cNvPr id="454" name="直線コネクタ 453"/>
        <xdr:cNvCxnSpPr/>
      </xdr:nvCxnSpPr>
      <xdr:spPr>
        <a:xfrm flipV="1">
          <a:off x="13512800" y="30514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71526</xdr:rowOff>
    </xdr:from>
    <xdr:to>
      <xdr:col>81</xdr:col>
      <xdr:colOff>95250</xdr:colOff>
      <xdr:row>18</xdr:row>
      <xdr:rowOff>1676</xdr:rowOff>
    </xdr:to>
    <xdr:sp macro="" textlink="">
      <xdr:nvSpPr>
        <xdr:cNvPr id="464" name="楕円 463"/>
        <xdr:cNvSpPr/>
      </xdr:nvSpPr>
      <xdr:spPr>
        <a:xfrm>
          <a:off x="16967200" y="29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43603</xdr:rowOff>
    </xdr:from>
    <xdr:ext cx="762000" cy="259045"/>
    <xdr:sp macro="" textlink="">
      <xdr:nvSpPr>
        <xdr:cNvPr id="465" name="将来負担の状況該当値テキスト"/>
        <xdr:cNvSpPr txBox="1"/>
      </xdr:nvSpPr>
      <xdr:spPr>
        <a:xfrm>
          <a:off x="17106900" y="29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144526</xdr:rowOff>
    </xdr:from>
    <xdr:to>
      <xdr:col>77</xdr:col>
      <xdr:colOff>95250</xdr:colOff>
      <xdr:row>17</xdr:row>
      <xdr:rowOff>74676</xdr:rowOff>
    </xdr:to>
    <xdr:sp macro="" textlink="">
      <xdr:nvSpPr>
        <xdr:cNvPr id="466" name="楕円 465"/>
        <xdr:cNvSpPr/>
      </xdr:nvSpPr>
      <xdr:spPr>
        <a:xfrm>
          <a:off x="16129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59453</xdr:rowOff>
    </xdr:from>
    <xdr:ext cx="736600" cy="259045"/>
    <xdr:sp macro="" textlink="">
      <xdr:nvSpPr>
        <xdr:cNvPr id="467" name="テキスト ボックス 466"/>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7823</xdr:rowOff>
    </xdr:from>
    <xdr:to>
      <xdr:col>73</xdr:col>
      <xdr:colOff>44450</xdr:colOff>
      <xdr:row>17</xdr:row>
      <xdr:rowOff>109423</xdr:rowOff>
    </xdr:to>
    <xdr:sp macro="" textlink="">
      <xdr:nvSpPr>
        <xdr:cNvPr id="468" name="楕円 467"/>
        <xdr:cNvSpPr/>
      </xdr:nvSpPr>
      <xdr:spPr>
        <a:xfrm>
          <a:off x="15240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94200</xdr:rowOff>
    </xdr:from>
    <xdr:ext cx="762000" cy="259045"/>
    <xdr:sp macro="" textlink="">
      <xdr:nvSpPr>
        <xdr:cNvPr id="469" name="テキスト ボックス 468"/>
        <xdr:cNvSpPr txBox="1"/>
      </xdr:nvSpPr>
      <xdr:spPr>
        <a:xfrm>
          <a:off x="14909800" y="30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86004</xdr:rowOff>
    </xdr:from>
    <xdr:to>
      <xdr:col>68</xdr:col>
      <xdr:colOff>203200</xdr:colOff>
      <xdr:row>18</xdr:row>
      <xdr:rowOff>16154</xdr:rowOff>
    </xdr:to>
    <xdr:sp macro="" textlink="">
      <xdr:nvSpPr>
        <xdr:cNvPr id="470" name="楕円 469"/>
        <xdr:cNvSpPr/>
      </xdr:nvSpPr>
      <xdr:spPr>
        <a:xfrm>
          <a:off x="14351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931</xdr:rowOff>
    </xdr:from>
    <xdr:ext cx="762000" cy="259045"/>
    <xdr:sp macro="" textlink="">
      <xdr:nvSpPr>
        <xdr:cNvPr id="471" name="テキスト ボックス 470"/>
        <xdr:cNvSpPr txBox="1"/>
      </xdr:nvSpPr>
      <xdr:spPr>
        <a:xfrm>
          <a:off x="14020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114960</xdr:rowOff>
    </xdr:from>
    <xdr:to>
      <xdr:col>64</xdr:col>
      <xdr:colOff>152400</xdr:colOff>
      <xdr:row>18</xdr:row>
      <xdr:rowOff>45110</xdr:rowOff>
    </xdr:to>
    <xdr:sp macro="" textlink="">
      <xdr:nvSpPr>
        <xdr:cNvPr id="472" name="楕円 471"/>
        <xdr:cNvSpPr/>
      </xdr:nvSpPr>
      <xdr:spPr>
        <a:xfrm>
          <a:off x="13462000" y="30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29887</xdr:rowOff>
    </xdr:from>
    <xdr:ext cx="762000" cy="259045"/>
    <xdr:sp macro="" textlink="">
      <xdr:nvSpPr>
        <xdr:cNvPr id="473" name="テキスト ボックス 472"/>
        <xdr:cNvSpPr txBox="1"/>
      </xdr:nvSpPr>
      <xdr:spPr>
        <a:xfrm>
          <a:off x="13131800" y="311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9,225
9,173
16.65
7,960,317
7,314,416
84,131
2,597,323
7,010,974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なっている。本町はゴミ処理施設や消防業務を一部事務組合で行っており、一部事務組合の人件費に充てる負担金や公営企業会計の人件費に充てる繰出金といった人件費に準ずる経費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19558</xdr:rowOff>
    </xdr:to>
    <xdr:cxnSp macro="">
      <xdr:nvCxnSpPr>
        <xdr:cNvPr id="64" name="直線コネクタ 63"/>
        <xdr:cNvCxnSpPr/>
      </xdr:nvCxnSpPr>
      <xdr:spPr>
        <a:xfrm flipV="1">
          <a:off x="3987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37846</xdr:rowOff>
    </xdr:to>
    <xdr:cxnSp macro="">
      <xdr:nvCxnSpPr>
        <xdr:cNvPr id="67" name="直線コネクタ 66"/>
        <xdr:cNvCxnSpPr/>
      </xdr:nvCxnSpPr>
      <xdr:spPr>
        <a:xfrm flipV="1">
          <a:off x="3098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37846</xdr:rowOff>
    </xdr:to>
    <xdr:cxnSp macro="">
      <xdr:nvCxnSpPr>
        <xdr:cNvPr id="70" name="直線コネクタ 69"/>
        <xdr:cNvCxnSpPr/>
      </xdr:nvCxnSpPr>
      <xdr:spPr>
        <a:xfrm>
          <a:off x="2209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19558</xdr:rowOff>
    </xdr:to>
    <xdr:cxnSp macro="">
      <xdr:nvCxnSpPr>
        <xdr:cNvPr id="73" name="直線コネクタ 72"/>
        <xdr:cNvCxnSpPr/>
      </xdr:nvCxnSpPr>
      <xdr:spPr>
        <a:xfrm>
          <a:off x="1320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80535</xdr:rowOff>
    </xdr:from>
    <xdr:ext cx="736600" cy="259045"/>
    <xdr:sp macro="" textlink="">
      <xdr:nvSpPr>
        <xdr:cNvPr id="86" name="テキスト ボックス 85"/>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類似団体と同程度に推移しており、</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なっている。町民会館や運動公園を整備したことから今後は施設の管理費用等の増加が見込まれるため、各種施設において適正な運営管理を行って</a:t>
          </a:r>
          <a:r>
            <a:rPr kumimoji="1" lang="ja-JP" altLang="en-US" sz="1300">
              <a:latin typeface="ＭＳ Ｐゴシック" panose="020B0600070205080204" pitchFamily="50" charset="-128"/>
              <a:ea typeface="ＭＳ Ｐゴシック" panose="020B0600070205080204" pitchFamily="50" charset="-128"/>
            </a:rPr>
            <a:t>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18415</xdr:rowOff>
    </xdr:from>
    <xdr:to>
      <xdr:col>82</xdr:col>
      <xdr:colOff>107950</xdr:colOff>
      <xdr:row>15</xdr:row>
      <xdr:rowOff>58420</xdr:rowOff>
    </xdr:to>
    <xdr:cxnSp macro="">
      <xdr:nvCxnSpPr>
        <xdr:cNvPr id="121" name="直線コネクタ 120"/>
        <xdr:cNvCxnSpPr/>
      </xdr:nvCxnSpPr>
      <xdr:spPr>
        <a:xfrm>
          <a:off x="15671800" y="25901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18415</xdr:rowOff>
    </xdr:from>
    <xdr:to>
      <xdr:col>78</xdr:col>
      <xdr:colOff>69850</xdr:colOff>
      <xdr:row>15</xdr:row>
      <xdr:rowOff>24130</xdr:rowOff>
    </xdr:to>
    <xdr:cxnSp macro="">
      <xdr:nvCxnSpPr>
        <xdr:cNvPr id="124" name="直線コネクタ 123"/>
        <xdr:cNvCxnSpPr/>
      </xdr:nvCxnSpPr>
      <xdr:spPr>
        <a:xfrm flipV="1">
          <a:off x="14782800" y="2590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35560</xdr:rowOff>
    </xdr:to>
    <xdr:cxnSp macro="">
      <xdr:nvCxnSpPr>
        <xdr:cNvPr id="127" name="直線コネクタ 126"/>
        <xdr:cNvCxnSpPr/>
      </xdr:nvCxnSpPr>
      <xdr:spPr>
        <a:xfrm flipV="1">
          <a:off x="13893800" y="2595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161290</xdr:rowOff>
    </xdr:from>
    <xdr:to>
      <xdr:col>69</xdr:col>
      <xdr:colOff>92075</xdr:colOff>
      <xdr:row>15</xdr:row>
      <xdr:rowOff>35560</xdr:rowOff>
    </xdr:to>
    <xdr:cxnSp macro="">
      <xdr:nvCxnSpPr>
        <xdr:cNvPr id="130" name="直線コネクタ 129"/>
        <xdr:cNvCxnSpPr/>
      </xdr:nvCxnSpPr>
      <xdr:spPr>
        <a:xfrm>
          <a:off x="13004800" y="2561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0" name="楕円 139"/>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24147</xdr:rowOff>
    </xdr:from>
    <xdr:ext cx="762000" cy="259045"/>
    <xdr:sp macro="" textlink="">
      <xdr:nvSpPr>
        <xdr:cNvPr id="141" name="物件費該当値テキスト"/>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139065</xdr:rowOff>
    </xdr:from>
    <xdr:to>
      <xdr:col>78</xdr:col>
      <xdr:colOff>120650</xdr:colOff>
      <xdr:row>15</xdr:row>
      <xdr:rowOff>69215</xdr:rowOff>
    </xdr:to>
    <xdr:sp macro="" textlink="">
      <xdr:nvSpPr>
        <xdr:cNvPr id="142" name="楕円 141"/>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79392</xdr:rowOff>
    </xdr:from>
    <xdr:ext cx="736600" cy="259045"/>
    <xdr:sp macro="" textlink="">
      <xdr:nvSpPr>
        <xdr:cNvPr id="143" name="テキスト ボックス 142"/>
        <xdr:cNvSpPr txBox="1"/>
      </xdr:nvSpPr>
      <xdr:spPr>
        <a:xfrm>
          <a:off x="15290800" y="230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4" name="楕円 143"/>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5" name="テキスト ボックス 144"/>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6" name="楕円 145"/>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47" name="テキスト ボックス 146"/>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110490</xdr:rowOff>
    </xdr:from>
    <xdr:to>
      <xdr:col>65</xdr:col>
      <xdr:colOff>53975</xdr:colOff>
      <xdr:row>15</xdr:row>
      <xdr:rowOff>40640</xdr:rowOff>
    </xdr:to>
    <xdr:sp macro="" textlink="">
      <xdr:nvSpPr>
        <xdr:cNvPr id="148" name="楕円 147"/>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50817</xdr:rowOff>
    </xdr:from>
    <xdr:ext cx="762000" cy="259045"/>
    <xdr:sp macro="" textlink="">
      <xdr:nvSpPr>
        <xdr:cNvPr id="149" name="テキスト ボックス 148"/>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％となり、扶助費が類似団体を上回っている。この主な要因として、児童数の増加による施設型給付費扶助、児童手当扶助の額が膨らんでいることが挙げられる。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社会保障費の増等により、扶助費の削減は難しい状況にあることから、事業を持続可能なものとするため、今後も企業誘致や土地区画整理事業により税収増加を図り、歳入の確保に努める。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41275</xdr:rowOff>
    </xdr:from>
    <xdr:to>
      <xdr:col>24</xdr:col>
      <xdr:colOff>25400</xdr:colOff>
      <xdr:row>60</xdr:row>
      <xdr:rowOff>12700</xdr:rowOff>
    </xdr:to>
    <xdr:cxnSp macro="">
      <xdr:nvCxnSpPr>
        <xdr:cNvPr id="185" name="直線コネクタ 184"/>
        <xdr:cNvCxnSpPr/>
      </xdr:nvCxnSpPr>
      <xdr:spPr>
        <a:xfrm>
          <a:off x="3987800" y="101568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112713</xdr:rowOff>
    </xdr:from>
    <xdr:to>
      <xdr:col>19</xdr:col>
      <xdr:colOff>187325</xdr:colOff>
      <xdr:row>59</xdr:row>
      <xdr:rowOff>41275</xdr:rowOff>
    </xdr:to>
    <xdr:cxnSp macro="">
      <xdr:nvCxnSpPr>
        <xdr:cNvPr id="188" name="直線コネクタ 187"/>
        <xdr:cNvCxnSpPr/>
      </xdr:nvCxnSpPr>
      <xdr:spPr>
        <a:xfrm>
          <a:off x="3098800" y="98853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112713</xdr:rowOff>
    </xdr:from>
    <xdr:to>
      <xdr:col>15</xdr:col>
      <xdr:colOff>98425</xdr:colOff>
      <xdr:row>58</xdr:row>
      <xdr:rowOff>69850</xdr:rowOff>
    </xdr:to>
    <xdr:cxnSp macro="">
      <xdr:nvCxnSpPr>
        <xdr:cNvPr id="191" name="直線コネクタ 190"/>
        <xdr:cNvCxnSpPr/>
      </xdr:nvCxnSpPr>
      <xdr:spPr>
        <a:xfrm flipV="1">
          <a:off x="2209800" y="988536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69850</xdr:rowOff>
    </xdr:to>
    <xdr:cxnSp macro="">
      <xdr:nvCxnSpPr>
        <xdr:cNvPr id="194" name="直線コネクタ 193"/>
        <xdr:cNvCxnSpPr/>
      </xdr:nvCxnSpPr>
      <xdr:spPr>
        <a:xfrm>
          <a:off x="1320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4" name="楕円 203"/>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5"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161925</xdr:rowOff>
    </xdr:from>
    <xdr:to>
      <xdr:col>20</xdr:col>
      <xdr:colOff>38100</xdr:colOff>
      <xdr:row>59</xdr:row>
      <xdr:rowOff>92075</xdr:rowOff>
    </xdr:to>
    <xdr:sp macro="" textlink="">
      <xdr:nvSpPr>
        <xdr:cNvPr id="206" name="楕円 205"/>
        <xdr:cNvSpPr/>
      </xdr:nvSpPr>
      <xdr:spPr>
        <a:xfrm>
          <a:off x="3937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76852</xdr:rowOff>
    </xdr:from>
    <xdr:ext cx="736600" cy="259045"/>
    <xdr:sp macro="" textlink="">
      <xdr:nvSpPr>
        <xdr:cNvPr id="207" name="テキスト ボックス 206"/>
        <xdr:cNvSpPr txBox="1"/>
      </xdr:nvSpPr>
      <xdr:spPr>
        <a:xfrm>
          <a:off x="3606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61913</xdr:rowOff>
    </xdr:from>
    <xdr:to>
      <xdr:col>15</xdr:col>
      <xdr:colOff>149225</xdr:colOff>
      <xdr:row>57</xdr:row>
      <xdr:rowOff>163513</xdr:rowOff>
    </xdr:to>
    <xdr:sp macro="" textlink="">
      <xdr:nvSpPr>
        <xdr:cNvPr id="208" name="楕円 207"/>
        <xdr:cNvSpPr/>
      </xdr:nvSpPr>
      <xdr:spPr>
        <a:xfrm>
          <a:off x="3048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148290</xdr:rowOff>
    </xdr:from>
    <xdr:ext cx="762000" cy="259045"/>
    <xdr:sp macro="" textlink="">
      <xdr:nvSpPr>
        <xdr:cNvPr id="209" name="テキスト ボックス 208"/>
        <xdr:cNvSpPr txBox="1"/>
      </xdr:nvSpPr>
      <xdr:spPr>
        <a:xfrm>
          <a:off x="2717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0" name="楕円 209"/>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1" name="テキスト ボックス 21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2" name="楕円 211"/>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3" name="テキスト ボックス 21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その他の経常収支比率は類似団体と同程度に推移しており、平成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％となっている。繰出金が増加傾向にあるため、公共下水道事業においては接続</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率</a:t>
          </a:r>
          <a:r>
            <a:rPr kumimoji="1" lang="ja-JP" altLang="en-US" sz="1300">
              <a:latin typeface="ＭＳ Ｐゴシック" panose="020B0600070205080204" pitchFamily="50" charset="-128"/>
              <a:ea typeface="ＭＳ Ｐゴシック" panose="020B0600070205080204" pitchFamily="50" charset="-128"/>
            </a:rPr>
            <a:t>を増やすことで使用料を確保し、国民健康保険事業においても保険料の収納率向上を図ることなどで、税収を主な財源とする普通会計の負担を減少させるよう努める。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46" name="直線コネクタ 245"/>
        <xdr:cNvCxnSpPr/>
      </xdr:nvCxnSpPr>
      <xdr:spPr>
        <a:xfrm>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24130</xdr:rowOff>
    </xdr:to>
    <xdr:cxnSp macro="">
      <xdr:nvCxnSpPr>
        <xdr:cNvPr id="249" name="直線コネクタ 248"/>
        <xdr:cNvCxnSpPr/>
      </xdr:nvCxnSpPr>
      <xdr:spPr>
        <a:xfrm>
          <a:off x="14782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81280</xdr:rowOff>
    </xdr:to>
    <xdr:cxnSp macro="">
      <xdr:nvCxnSpPr>
        <xdr:cNvPr id="252" name="直線コネクタ 251"/>
        <xdr:cNvCxnSpPr/>
      </xdr:nvCxnSpPr>
      <xdr:spPr>
        <a:xfrm>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73660</xdr:rowOff>
    </xdr:to>
    <xdr:cxnSp macro="">
      <xdr:nvCxnSpPr>
        <xdr:cNvPr id="255" name="直線コネクタ 254"/>
        <xdr:cNvCxnSpPr/>
      </xdr:nvCxnSpPr>
      <xdr:spPr>
        <a:xfrm>
          <a:off x="13004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5" name="楕円 264"/>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6"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7" name="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9" name="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1" name="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3" name="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類似団体と同程度に推移し、平成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14.0</a:t>
          </a:r>
          <a:r>
            <a:rPr kumimoji="1" lang="ja-JP" altLang="ja-JP" sz="1300">
              <a:solidFill>
                <a:schemeClr val="dk1"/>
              </a:solidFill>
              <a:effectLst/>
              <a:latin typeface="+mn-lt"/>
              <a:ea typeface="+mn-ea"/>
              <a:cs typeface="+mn-cs"/>
            </a:rPr>
            <a:t>％となっている。今後も補助金等に関しては、交付団体の個別の状況を見ながら、補助金を交付するのが適当な事業を行っているのか検討分析し、不適当な補助金は見直しや廃止を行うよう努める。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74422</xdr:rowOff>
    </xdr:to>
    <xdr:cxnSp macro="">
      <xdr:nvCxnSpPr>
        <xdr:cNvPr id="304" name="直線コネクタ 303"/>
        <xdr:cNvCxnSpPr/>
      </xdr:nvCxnSpPr>
      <xdr:spPr>
        <a:xfrm flipV="1">
          <a:off x="15671800" y="6367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74422</xdr:rowOff>
    </xdr:to>
    <xdr:cxnSp macro="">
      <xdr:nvCxnSpPr>
        <xdr:cNvPr id="307" name="直線コネクタ 306"/>
        <xdr:cNvCxnSpPr/>
      </xdr:nvCxnSpPr>
      <xdr:spPr>
        <a:xfrm>
          <a:off x="14782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83566</xdr:rowOff>
    </xdr:to>
    <xdr:cxnSp macro="">
      <xdr:nvCxnSpPr>
        <xdr:cNvPr id="310" name="直線コネクタ 309"/>
        <xdr:cNvCxnSpPr/>
      </xdr:nvCxnSpPr>
      <xdr:spPr>
        <a:xfrm flipV="1">
          <a:off x="13893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83566</xdr:rowOff>
    </xdr:to>
    <xdr:cxnSp macro="">
      <xdr:nvCxnSpPr>
        <xdr:cNvPr id="313" name="直線コネクタ 312"/>
        <xdr:cNvCxnSpPr/>
      </xdr:nvCxnSpPr>
      <xdr:spPr>
        <a:xfrm>
          <a:off x="13004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3" name="楕円 32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4"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7" name="楕円 326"/>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8" name="テキスト ボックス 327"/>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9" name="楕円 328"/>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0" name="テキスト ボックス 329"/>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2" name="テキスト ボックス 331"/>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過去からの起債抑制により現在のところ</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％と類似団体を下回っているものの、平成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旧・復興事業、公共下水道事業、簡易水道事業や土地区画整理事業等に今後も起債発行が見込まれることから、他事業においては緊急性、住民の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33927</xdr:rowOff>
    </xdr:to>
    <xdr:cxnSp macro="">
      <xdr:nvCxnSpPr>
        <xdr:cNvPr id="366" name="直線コネクタ 365"/>
        <xdr:cNvCxnSpPr/>
      </xdr:nvCxnSpPr>
      <xdr:spPr>
        <a:xfrm>
          <a:off x="3987800" y="128796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146594</xdr:rowOff>
    </xdr:from>
    <xdr:to>
      <xdr:col>19</xdr:col>
      <xdr:colOff>187325</xdr:colOff>
      <xdr:row>75</xdr:row>
      <xdr:rowOff>20865</xdr:rowOff>
    </xdr:to>
    <xdr:cxnSp macro="">
      <xdr:nvCxnSpPr>
        <xdr:cNvPr id="369" name="直線コネクタ 368"/>
        <xdr:cNvCxnSpPr/>
      </xdr:nvCxnSpPr>
      <xdr:spPr>
        <a:xfrm>
          <a:off x="3098800" y="12833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146594</xdr:rowOff>
    </xdr:from>
    <xdr:to>
      <xdr:col>15</xdr:col>
      <xdr:colOff>98425</xdr:colOff>
      <xdr:row>74</xdr:row>
      <xdr:rowOff>159657</xdr:rowOff>
    </xdr:to>
    <xdr:cxnSp macro="">
      <xdr:nvCxnSpPr>
        <xdr:cNvPr id="372" name="直線コネクタ 371"/>
        <xdr:cNvCxnSpPr/>
      </xdr:nvCxnSpPr>
      <xdr:spPr>
        <a:xfrm flipV="1">
          <a:off x="2209800" y="12833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123734</xdr:rowOff>
    </xdr:from>
    <xdr:to>
      <xdr:col>11</xdr:col>
      <xdr:colOff>9525</xdr:colOff>
      <xdr:row>74</xdr:row>
      <xdr:rowOff>159657</xdr:rowOff>
    </xdr:to>
    <xdr:cxnSp macro="">
      <xdr:nvCxnSpPr>
        <xdr:cNvPr id="375" name="直線コネクタ 374"/>
        <xdr:cNvCxnSpPr/>
      </xdr:nvCxnSpPr>
      <xdr:spPr>
        <a:xfrm>
          <a:off x="1320800" y="12811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154577</xdr:rowOff>
    </xdr:from>
    <xdr:to>
      <xdr:col>24</xdr:col>
      <xdr:colOff>76200</xdr:colOff>
      <xdr:row>75</xdr:row>
      <xdr:rowOff>84727</xdr:rowOff>
    </xdr:to>
    <xdr:sp macro="" textlink="">
      <xdr:nvSpPr>
        <xdr:cNvPr id="385" name="楕円 384"/>
        <xdr:cNvSpPr/>
      </xdr:nvSpPr>
      <xdr:spPr>
        <a:xfrm>
          <a:off x="4775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171104</xdr:rowOff>
    </xdr:from>
    <xdr:ext cx="762000" cy="259045"/>
    <xdr:sp macro="" textlink="">
      <xdr:nvSpPr>
        <xdr:cNvPr id="386" name="公債費該当値テキスト"/>
        <xdr:cNvSpPr txBox="1"/>
      </xdr:nvSpPr>
      <xdr:spPr>
        <a:xfrm>
          <a:off x="4914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87" name="楕円 386"/>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88" name="テキスト ボックス 387"/>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95794</xdr:rowOff>
    </xdr:from>
    <xdr:to>
      <xdr:col>15</xdr:col>
      <xdr:colOff>149225</xdr:colOff>
      <xdr:row>75</xdr:row>
      <xdr:rowOff>25944</xdr:rowOff>
    </xdr:to>
    <xdr:sp macro="" textlink="">
      <xdr:nvSpPr>
        <xdr:cNvPr id="389" name="楕円 388"/>
        <xdr:cNvSpPr/>
      </xdr:nvSpPr>
      <xdr:spPr>
        <a:xfrm>
          <a:off x="3048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36121</xdr:rowOff>
    </xdr:from>
    <xdr:ext cx="762000" cy="259045"/>
    <xdr:sp macro="" textlink="">
      <xdr:nvSpPr>
        <xdr:cNvPr id="390" name="テキスト ボックス 389"/>
        <xdr:cNvSpPr txBox="1"/>
      </xdr:nvSpPr>
      <xdr:spPr>
        <a:xfrm>
          <a:off x="2717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391" name="楕円 390"/>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392" name="テキスト ボックス 391"/>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72934</xdr:rowOff>
    </xdr:from>
    <xdr:to>
      <xdr:col>6</xdr:col>
      <xdr:colOff>171450</xdr:colOff>
      <xdr:row>75</xdr:row>
      <xdr:rowOff>3084</xdr:rowOff>
    </xdr:to>
    <xdr:sp macro="" textlink="">
      <xdr:nvSpPr>
        <xdr:cNvPr id="393" name="楕円 392"/>
        <xdr:cNvSpPr/>
      </xdr:nvSpPr>
      <xdr:spPr>
        <a:xfrm>
          <a:off x="1270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13261</xdr:rowOff>
    </xdr:from>
    <xdr:ext cx="762000" cy="259045"/>
    <xdr:sp macro="" textlink="">
      <xdr:nvSpPr>
        <xdr:cNvPr id="394" name="テキスト ボックス 393"/>
        <xdr:cNvSpPr txBox="1"/>
      </xdr:nvSpPr>
      <xdr:spPr>
        <a:xfrm>
          <a:off x="939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現在は公債費以外の経費に係る経常収支比率は類似団体と同程度に推移し、平成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町民会館や運動公園を整備した事に伴い、物件費等が増加していることから歳入の確保に努めるとともに、事務の効率化等の経常経費の削減に努める。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78</xdr:row>
      <xdr:rowOff>88900</xdr:rowOff>
    </xdr:to>
    <xdr:cxnSp macro="">
      <xdr:nvCxnSpPr>
        <xdr:cNvPr id="427" name="直線コネクタ 426"/>
        <xdr:cNvCxnSpPr/>
      </xdr:nvCxnSpPr>
      <xdr:spPr>
        <a:xfrm>
          <a:off x="15671800" y="13450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77470</xdr:rowOff>
    </xdr:to>
    <xdr:cxnSp macro="">
      <xdr:nvCxnSpPr>
        <xdr:cNvPr id="430" name="直線コネクタ 429"/>
        <xdr:cNvCxnSpPr/>
      </xdr:nvCxnSpPr>
      <xdr:spPr>
        <a:xfrm>
          <a:off x="14782800" y="133400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168911</xdr:rowOff>
    </xdr:to>
    <xdr:cxnSp macro="">
      <xdr:nvCxnSpPr>
        <xdr:cNvPr id="433" name="直線コネクタ 432"/>
        <xdr:cNvCxnSpPr/>
      </xdr:nvCxnSpPr>
      <xdr:spPr>
        <a:xfrm flipV="1">
          <a:off x="13893800" y="13340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77</xdr:row>
      <xdr:rowOff>168911</xdr:rowOff>
    </xdr:to>
    <xdr:cxnSp macro="">
      <xdr:nvCxnSpPr>
        <xdr:cNvPr id="436" name="直線コネクタ 435"/>
        <xdr:cNvCxnSpPr/>
      </xdr:nvCxnSpPr>
      <xdr:spPr>
        <a:xfrm>
          <a:off x="13004800" y="132219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6" name="楕円 445"/>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7"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26670</xdr:rowOff>
    </xdr:from>
    <xdr:to>
      <xdr:col>78</xdr:col>
      <xdr:colOff>120650</xdr:colOff>
      <xdr:row>78</xdr:row>
      <xdr:rowOff>128270</xdr:rowOff>
    </xdr:to>
    <xdr:sp macro="" textlink="">
      <xdr:nvSpPr>
        <xdr:cNvPr id="448" name="楕円 447"/>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113047</xdr:rowOff>
    </xdr:from>
    <xdr:ext cx="736600" cy="259045"/>
    <xdr:sp macro="" textlink="">
      <xdr:nvSpPr>
        <xdr:cNvPr id="449" name="テキスト ボックス 44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0" name="楕円 449"/>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1" name="テキスト ボックス 450"/>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2" name="楕円 451"/>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3" name="テキスト ボックス 452"/>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140970</xdr:rowOff>
    </xdr:from>
    <xdr:to>
      <xdr:col>65</xdr:col>
      <xdr:colOff>53975</xdr:colOff>
      <xdr:row>77</xdr:row>
      <xdr:rowOff>71120</xdr:rowOff>
    </xdr:to>
    <xdr:sp macro="" textlink="">
      <xdr:nvSpPr>
        <xdr:cNvPr id="454" name="楕円 453"/>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55897</xdr:rowOff>
    </xdr:from>
    <xdr:ext cx="762000" cy="259045"/>
    <xdr:sp macro="" textlink="">
      <xdr:nvSpPr>
        <xdr:cNvPr id="455" name="テキスト ボックス 454"/>
        <xdr:cNvSpPr txBox="1"/>
      </xdr:nvSpPr>
      <xdr:spPr>
        <a:xfrm>
          <a:off x="12623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134510</xdr:rowOff>
    </xdr:from>
    <xdr:ext cx="762000" cy="259045"/>
    <xdr:sp macro="" textlink="">
      <xdr:nvSpPr>
        <xdr:cNvPr id="46" name="人口1人当たり決算額の推移最小値テキスト130"/>
        <xdr:cNvSpPr txBox="1"/>
      </xdr:nvSpPr>
      <xdr:spPr>
        <a:xfrm>
          <a:off x="5740400" y="32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119700</xdr:rowOff>
    </xdr:from>
    <xdr:to>
      <xdr:col>29</xdr:col>
      <xdr:colOff>127000</xdr:colOff>
      <xdr:row>18</xdr:row>
      <xdr:rowOff>124333</xdr:rowOff>
    </xdr:to>
    <xdr:cxnSp macro="">
      <xdr:nvCxnSpPr>
        <xdr:cNvPr id="50" name="直線コネクタ 49"/>
        <xdr:cNvCxnSpPr/>
      </xdr:nvCxnSpPr>
      <xdr:spPr bwMode="auto">
        <a:xfrm>
          <a:off x="5003800" y="3253425"/>
          <a:ext cx="6477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119700</xdr:rowOff>
    </xdr:from>
    <xdr:to>
      <xdr:col>26</xdr:col>
      <xdr:colOff>50800</xdr:colOff>
      <xdr:row>18</xdr:row>
      <xdr:rowOff>148839</xdr:rowOff>
    </xdr:to>
    <xdr:cxnSp macro="">
      <xdr:nvCxnSpPr>
        <xdr:cNvPr id="53" name="直線コネクタ 52"/>
        <xdr:cNvCxnSpPr/>
      </xdr:nvCxnSpPr>
      <xdr:spPr bwMode="auto">
        <a:xfrm flipV="1">
          <a:off x="4305300" y="3253425"/>
          <a:ext cx="698500" cy="2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143429</xdr:rowOff>
    </xdr:from>
    <xdr:to>
      <xdr:col>22</xdr:col>
      <xdr:colOff>114300</xdr:colOff>
      <xdr:row>18</xdr:row>
      <xdr:rowOff>148839</xdr:rowOff>
    </xdr:to>
    <xdr:cxnSp macro="">
      <xdr:nvCxnSpPr>
        <xdr:cNvPr id="56" name="直線コネクタ 55"/>
        <xdr:cNvCxnSpPr/>
      </xdr:nvCxnSpPr>
      <xdr:spPr bwMode="auto">
        <a:xfrm>
          <a:off x="3606800" y="3277154"/>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143429</xdr:rowOff>
    </xdr:from>
    <xdr:to>
      <xdr:col>18</xdr:col>
      <xdr:colOff>177800</xdr:colOff>
      <xdr:row>18</xdr:row>
      <xdr:rowOff>159652</xdr:rowOff>
    </xdr:to>
    <xdr:cxnSp macro="">
      <xdr:nvCxnSpPr>
        <xdr:cNvPr id="59" name="直線コネクタ 58"/>
        <xdr:cNvCxnSpPr/>
      </xdr:nvCxnSpPr>
      <xdr:spPr bwMode="auto">
        <a:xfrm flipV="1">
          <a:off x="2908300" y="3277154"/>
          <a:ext cx="698500" cy="1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73533</xdr:rowOff>
    </xdr:from>
    <xdr:to>
      <xdr:col>29</xdr:col>
      <xdr:colOff>177800</xdr:colOff>
      <xdr:row>19</xdr:row>
      <xdr:rowOff>3683</xdr:rowOff>
    </xdr:to>
    <xdr:sp macro="" textlink="">
      <xdr:nvSpPr>
        <xdr:cNvPr id="69" name="楕円 68"/>
        <xdr:cNvSpPr/>
      </xdr:nvSpPr>
      <xdr:spPr bwMode="auto">
        <a:xfrm>
          <a:off x="56007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153560</xdr:rowOff>
    </xdr:from>
    <xdr:ext cx="762000" cy="259045"/>
    <xdr:sp macro="" textlink="">
      <xdr:nvSpPr>
        <xdr:cNvPr id="70" name="人口1人当たり決算額の推移該当値テキスト130"/>
        <xdr:cNvSpPr txBox="1"/>
      </xdr:nvSpPr>
      <xdr:spPr>
        <a:xfrm>
          <a:off x="5740400" y="311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68900</xdr:rowOff>
    </xdr:from>
    <xdr:to>
      <xdr:col>26</xdr:col>
      <xdr:colOff>101600</xdr:colOff>
      <xdr:row>18</xdr:row>
      <xdr:rowOff>170500</xdr:rowOff>
    </xdr:to>
    <xdr:sp macro="" textlink="">
      <xdr:nvSpPr>
        <xdr:cNvPr id="71" name="楕円 70"/>
        <xdr:cNvSpPr/>
      </xdr:nvSpPr>
      <xdr:spPr bwMode="auto">
        <a:xfrm>
          <a:off x="4953000" y="320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155277</xdr:rowOff>
    </xdr:from>
    <xdr:ext cx="736600" cy="259045"/>
    <xdr:sp macro="" textlink="">
      <xdr:nvSpPr>
        <xdr:cNvPr id="72" name="テキスト ボックス 71"/>
        <xdr:cNvSpPr txBox="1"/>
      </xdr:nvSpPr>
      <xdr:spPr>
        <a:xfrm>
          <a:off x="4622800" y="328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98039</xdr:rowOff>
    </xdr:from>
    <xdr:to>
      <xdr:col>22</xdr:col>
      <xdr:colOff>165100</xdr:colOff>
      <xdr:row>19</xdr:row>
      <xdr:rowOff>28189</xdr:rowOff>
    </xdr:to>
    <xdr:sp macro="" textlink="">
      <xdr:nvSpPr>
        <xdr:cNvPr id="73" name="楕円 72"/>
        <xdr:cNvSpPr/>
      </xdr:nvSpPr>
      <xdr:spPr bwMode="auto">
        <a:xfrm>
          <a:off x="4254500" y="323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12966</xdr:rowOff>
    </xdr:from>
    <xdr:ext cx="762000" cy="259045"/>
    <xdr:sp macro="" textlink="">
      <xdr:nvSpPr>
        <xdr:cNvPr id="74" name="テキスト ボックス 73"/>
        <xdr:cNvSpPr txBox="1"/>
      </xdr:nvSpPr>
      <xdr:spPr>
        <a:xfrm>
          <a:off x="3924300" y="33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92629</xdr:rowOff>
    </xdr:from>
    <xdr:to>
      <xdr:col>19</xdr:col>
      <xdr:colOff>38100</xdr:colOff>
      <xdr:row>19</xdr:row>
      <xdr:rowOff>22778</xdr:rowOff>
    </xdr:to>
    <xdr:sp macro="" textlink="">
      <xdr:nvSpPr>
        <xdr:cNvPr id="75" name="楕円 74"/>
        <xdr:cNvSpPr/>
      </xdr:nvSpPr>
      <xdr:spPr bwMode="auto">
        <a:xfrm>
          <a:off x="3556000" y="32263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7556</xdr:rowOff>
    </xdr:from>
    <xdr:ext cx="762000" cy="259045"/>
    <xdr:sp macro="" textlink="">
      <xdr:nvSpPr>
        <xdr:cNvPr id="76" name="テキスト ボックス 75"/>
        <xdr:cNvSpPr txBox="1"/>
      </xdr:nvSpPr>
      <xdr:spPr>
        <a:xfrm>
          <a:off x="3225800" y="33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108852</xdr:rowOff>
    </xdr:from>
    <xdr:to>
      <xdr:col>15</xdr:col>
      <xdr:colOff>101600</xdr:colOff>
      <xdr:row>19</xdr:row>
      <xdr:rowOff>39001</xdr:rowOff>
    </xdr:to>
    <xdr:sp macro="" textlink="">
      <xdr:nvSpPr>
        <xdr:cNvPr id="77" name="楕円 76"/>
        <xdr:cNvSpPr/>
      </xdr:nvSpPr>
      <xdr:spPr bwMode="auto">
        <a:xfrm>
          <a:off x="2857500" y="324257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23779</xdr:rowOff>
    </xdr:from>
    <xdr:ext cx="762000" cy="259045"/>
    <xdr:sp macro="" textlink="">
      <xdr:nvSpPr>
        <xdr:cNvPr id="78" name="テキスト ボックス 77"/>
        <xdr:cNvSpPr txBox="1"/>
      </xdr:nvSpPr>
      <xdr:spPr>
        <a:xfrm>
          <a:off x="2527300" y="33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98825</xdr:rowOff>
    </xdr:from>
    <xdr:to>
      <xdr:col>29</xdr:col>
      <xdr:colOff>127000</xdr:colOff>
      <xdr:row>37</xdr:row>
      <xdr:rowOff>121533</xdr:rowOff>
    </xdr:to>
    <xdr:cxnSp macro="">
      <xdr:nvCxnSpPr>
        <xdr:cNvPr id="112" name="直線コネクタ 111"/>
        <xdr:cNvCxnSpPr/>
      </xdr:nvCxnSpPr>
      <xdr:spPr bwMode="auto">
        <a:xfrm flipV="1">
          <a:off x="5003800" y="7223525"/>
          <a:ext cx="6477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121533</xdr:rowOff>
    </xdr:from>
    <xdr:to>
      <xdr:col>26</xdr:col>
      <xdr:colOff>50800</xdr:colOff>
      <xdr:row>37</xdr:row>
      <xdr:rowOff>159880</xdr:rowOff>
    </xdr:to>
    <xdr:cxnSp macro="">
      <xdr:nvCxnSpPr>
        <xdr:cNvPr id="115" name="直線コネクタ 114"/>
        <xdr:cNvCxnSpPr/>
      </xdr:nvCxnSpPr>
      <xdr:spPr bwMode="auto">
        <a:xfrm flipV="1">
          <a:off x="4305300" y="7246233"/>
          <a:ext cx="698500" cy="3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159880</xdr:rowOff>
    </xdr:from>
    <xdr:to>
      <xdr:col>22</xdr:col>
      <xdr:colOff>114300</xdr:colOff>
      <xdr:row>37</xdr:row>
      <xdr:rowOff>207010</xdr:rowOff>
    </xdr:to>
    <xdr:cxnSp macro="">
      <xdr:nvCxnSpPr>
        <xdr:cNvPr id="118" name="直線コネクタ 117"/>
        <xdr:cNvCxnSpPr/>
      </xdr:nvCxnSpPr>
      <xdr:spPr bwMode="auto">
        <a:xfrm flipV="1">
          <a:off x="3606800" y="7284580"/>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207010</xdr:rowOff>
    </xdr:from>
    <xdr:to>
      <xdr:col>18</xdr:col>
      <xdr:colOff>177800</xdr:colOff>
      <xdr:row>37</xdr:row>
      <xdr:rowOff>217068</xdr:rowOff>
    </xdr:to>
    <xdr:cxnSp macro="">
      <xdr:nvCxnSpPr>
        <xdr:cNvPr id="121" name="直線コネクタ 120"/>
        <xdr:cNvCxnSpPr/>
      </xdr:nvCxnSpPr>
      <xdr:spPr bwMode="auto">
        <a:xfrm flipV="1">
          <a:off x="2908300" y="7331710"/>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48025</xdr:rowOff>
    </xdr:from>
    <xdr:to>
      <xdr:col>29</xdr:col>
      <xdr:colOff>177800</xdr:colOff>
      <xdr:row>37</xdr:row>
      <xdr:rowOff>149625</xdr:rowOff>
    </xdr:to>
    <xdr:sp macro="" textlink="">
      <xdr:nvSpPr>
        <xdr:cNvPr id="131" name="楕円 130"/>
        <xdr:cNvSpPr/>
      </xdr:nvSpPr>
      <xdr:spPr bwMode="auto">
        <a:xfrm>
          <a:off x="5600700" y="71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20102</xdr:rowOff>
    </xdr:from>
    <xdr:ext cx="762000" cy="259045"/>
    <xdr:sp macro="" textlink="">
      <xdr:nvSpPr>
        <xdr:cNvPr id="132" name="人口1人当たり決算額の推移該当値テキスト445"/>
        <xdr:cNvSpPr txBox="1"/>
      </xdr:nvSpPr>
      <xdr:spPr>
        <a:xfrm>
          <a:off x="5740400" y="71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70733</xdr:rowOff>
    </xdr:from>
    <xdr:to>
      <xdr:col>26</xdr:col>
      <xdr:colOff>101600</xdr:colOff>
      <xdr:row>37</xdr:row>
      <xdr:rowOff>172333</xdr:rowOff>
    </xdr:to>
    <xdr:sp macro="" textlink="">
      <xdr:nvSpPr>
        <xdr:cNvPr id="133" name="楕円 132"/>
        <xdr:cNvSpPr/>
      </xdr:nvSpPr>
      <xdr:spPr bwMode="auto">
        <a:xfrm>
          <a:off x="4953000" y="719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157110</xdr:rowOff>
    </xdr:from>
    <xdr:ext cx="736600" cy="259045"/>
    <xdr:sp macro="" textlink="">
      <xdr:nvSpPr>
        <xdr:cNvPr id="134" name="テキスト ボックス 133"/>
        <xdr:cNvSpPr txBox="1"/>
      </xdr:nvSpPr>
      <xdr:spPr>
        <a:xfrm>
          <a:off x="4622800" y="728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109080</xdr:rowOff>
    </xdr:from>
    <xdr:to>
      <xdr:col>22</xdr:col>
      <xdr:colOff>165100</xdr:colOff>
      <xdr:row>37</xdr:row>
      <xdr:rowOff>210680</xdr:rowOff>
    </xdr:to>
    <xdr:sp macro="" textlink="">
      <xdr:nvSpPr>
        <xdr:cNvPr id="135" name="楕円 134"/>
        <xdr:cNvSpPr/>
      </xdr:nvSpPr>
      <xdr:spPr bwMode="auto">
        <a:xfrm>
          <a:off x="4254500" y="723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195457</xdr:rowOff>
    </xdr:from>
    <xdr:ext cx="762000" cy="259045"/>
    <xdr:sp macro="" textlink="">
      <xdr:nvSpPr>
        <xdr:cNvPr id="136" name="テキスト ボックス 135"/>
        <xdr:cNvSpPr txBox="1"/>
      </xdr:nvSpPr>
      <xdr:spPr>
        <a:xfrm>
          <a:off x="3924300" y="73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156210</xdr:rowOff>
    </xdr:from>
    <xdr:to>
      <xdr:col>19</xdr:col>
      <xdr:colOff>38100</xdr:colOff>
      <xdr:row>37</xdr:row>
      <xdr:rowOff>257810</xdr:rowOff>
    </xdr:to>
    <xdr:sp macro="" textlink="">
      <xdr:nvSpPr>
        <xdr:cNvPr id="137" name="楕円 136"/>
        <xdr:cNvSpPr/>
      </xdr:nvSpPr>
      <xdr:spPr bwMode="auto">
        <a:xfrm>
          <a:off x="3556000" y="728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242587</xdr:rowOff>
    </xdr:from>
    <xdr:ext cx="762000" cy="259045"/>
    <xdr:sp macro="" textlink="">
      <xdr:nvSpPr>
        <xdr:cNvPr id="138" name="テキスト ボックス 137"/>
        <xdr:cNvSpPr txBox="1"/>
      </xdr:nvSpPr>
      <xdr:spPr>
        <a:xfrm>
          <a:off x="32258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166268</xdr:rowOff>
    </xdr:from>
    <xdr:to>
      <xdr:col>15</xdr:col>
      <xdr:colOff>101600</xdr:colOff>
      <xdr:row>37</xdr:row>
      <xdr:rowOff>267868</xdr:rowOff>
    </xdr:to>
    <xdr:sp macro="" textlink="">
      <xdr:nvSpPr>
        <xdr:cNvPr id="139" name="楕円 138"/>
        <xdr:cNvSpPr/>
      </xdr:nvSpPr>
      <xdr:spPr bwMode="auto">
        <a:xfrm>
          <a:off x="2857500" y="7290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252645</xdr:rowOff>
    </xdr:from>
    <xdr:ext cx="762000" cy="259045"/>
    <xdr:sp macro="" textlink="">
      <xdr:nvSpPr>
        <xdr:cNvPr id="140" name="テキスト ボックス 139"/>
        <xdr:cNvSpPr txBox="1"/>
      </xdr:nvSpPr>
      <xdr:spPr>
        <a:xfrm>
          <a:off x="2527300" y="737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9,225
9,173
16.65
7,960,317
7,314,416
84,131
2,597,323
7,010,974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109579</xdr:rowOff>
    </xdr:from>
    <xdr:to>
      <xdr:col>24</xdr:col>
      <xdr:colOff>63500</xdr:colOff>
      <xdr:row>38</xdr:row>
      <xdr:rowOff>125571</xdr:rowOff>
    </xdr:to>
    <xdr:cxnSp macro="">
      <xdr:nvCxnSpPr>
        <xdr:cNvPr id="63" name="直線コネクタ 62"/>
        <xdr:cNvCxnSpPr/>
      </xdr:nvCxnSpPr>
      <xdr:spPr>
        <a:xfrm flipV="1">
          <a:off x="3797300" y="6624679"/>
          <a:ext cx="8382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125440</xdr:rowOff>
    </xdr:from>
    <xdr:to>
      <xdr:col>19</xdr:col>
      <xdr:colOff>177800</xdr:colOff>
      <xdr:row>38</xdr:row>
      <xdr:rowOff>125571</xdr:rowOff>
    </xdr:to>
    <xdr:cxnSp macro="">
      <xdr:nvCxnSpPr>
        <xdr:cNvPr id="66" name="直線コネクタ 65"/>
        <xdr:cNvCxnSpPr/>
      </xdr:nvCxnSpPr>
      <xdr:spPr>
        <a:xfrm>
          <a:off x="2908300" y="664054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125440</xdr:rowOff>
    </xdr:from>
    <xdr:to>
      <xdr:col>15</xdr:col>
      <xdr:colOff>50800</xdr:colOff>
      <xdr:row>38</xdr:row>
      <xdr:rowOff>150172</xdr:rowOff>
    </xdr:to>
    <xdr:cxnSp macro="">
      <xdr:nvCxnSpPr>
        <xdr:cNvPr id="69" name="直線コネクタ 68"/>
        <xdr:cNvCxnSpPr/>
      </xdr:nvCxnSpPr>
      <xdr:spPr>
        <a:xfrm flipV="1">
          <a:off x="2019300" y="6640540"/>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150172</xdr:rowOff>
    </xdr:from>
    <xdr:to>
      <xdr:col>10</xdr:col>
      <xdr:colOff>114300</xdr:colOff>
      <xdr:row>38</xdr:row>
      <xdr:rowOff>166751</xdr:rowOff>
    </xdr:to>
    <xdr:cxnSp macro="">
      <xdr:nvCxnSpPr>
        <xdr:cNvPr id="72" name="直線コネクタ 71"/>
        <xdr:cNvCxnSpPr/>
      </xdr:nvCxnSpPr>
      <xdr:spPr>
        <a:xfrm flipV="1">
          <a:off x="1130300" y="6665272"/>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58779</xdr:rowOff>
    </xdr:from>
    <xdr:to>
      <xdr:col>24</xdr:col>
      <xdr:colOff>114300</xdr:colOff>
      <xdr:row>38</xdr:row>
      <xdr:rowOff>160379</xdr:rowOff>
    </xdr:to>
    <xdr:sp macro="" textlink="">
      <xdr:nvSpPr>
        <xdr:cNvPr id="82" name="楕円 81"/>
        <xdr:cNvSpPr/>
      </xdr:nvSpPr>
      <xdr:spPr>
        <a:xfrm>
          <a:off x="4584700" y="65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145156</xdr:rowOff>
    </xdr:from>
    <xdr:ext cx="534377" cy="259045"/>
    <xdr:sp macro="" textlink="">
      <xdr:nvSpPr>
        <xdr:cNvPr id="83" name="人件費該当値テキスト"/>
        <xdr:cNvSpPr txBox="1"/>
      </xdr:nvSpPr>
      <xdr:spPr>
        <a:xfrm>
          <a:off x="4686300" y="64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74771</xdr:rowOff>
    </xdr:from>
    <xdr:to>
      <xdr:col>20</xdr:col>
      <xdr:colOff>38100</xdr:colOff>
      <xdr:row>39</xdr:row>
      <xdr:rowOff>4921</xdr:rowOff>
    </xdr:to>
    <xdr:sp macro="" textlink="">
      <xdr:nvSpPr>
        <xdr:cNvPr id="84" name="楕円 83"/>
        <xdr:cNvSpPr/>
      </xdr:nvSpPr>
      <xdr:spPr>
        <a:xfrm>
          <a:off x="3746500" y="65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167498</xdr:rowOff>
    </xdr:from>
    <xdr:ext cx="534377" cy="259045"/>
    <xdr:sp macro="" textlink="">
      <xdr:nvSpPr>
        <xdr:cNvPr id="85" name="テキスト ボックス 84"/>
        <xdr:cNvSpPr txBox="1"/>
      </xdr:nvSpPr>
      <xdr:spPr>
        <a:xfrm>
          <a:off x="3530111" y="66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74640</xdr:rowOff>
    </xdr:from>
    <xdr:to>
      <xdr:col>15</xdr:col>
      <xdr:colOff>101600</xdr:colOff>
      <xdr:row>39</xdr:row>
      <xdr:rowOff>4790</xdr:rowOff>
    </xdr:to>
    <xdr:sp macro="" textlink="">
      <xdr:nvSpPr>
        <xdr:cNvPr id="86" name="楕円 85"/>
        <xdr:cNvSpPr/>
      </xdr:nvSpPr>
      <xdr:spPr>
        <a:xfrm>
          <a:off x="2857500" y="6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167367</xdr:rowOff>
    </xdr:from>
    <xdr:ext cx="534377" cy="259045"/>
    <xdr:sp macro="" textlink="">
      <xdr:nvSpPr>
        <xdr:cNvPr id="87" name="テキスト ボックス 86"/>
        <xdr:cNvSpPr txBox="1"/>
      </xdr:nvSpPr>
      <xdr:spPr>
        <a:xfrm>
          <a:off x="2641111" y="66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99372</xdr:rowOff>
    </xdr:from>
    <xdr:to>
      <xdr:col>10</xdr:col>
      <xdr:colOff>165100</xdr:colOff>
      <xdr:row>39</xdr:row>
      <xdr:rowOff>29522</xdr:rowOff>
    </xdr:to>
    <xdr:sp macro="" textlink="">
      <xdr:nvSpPr>
        <xdr:cNvPr id="88" name="楕円 87"/>
        <xdr:cNvSpPr/>
      </xdr:nvSpPr>
      <xdr:spPr>
        <a:xfrm>
          <a:off x="1968500" y="66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20649</xdr:rowOff>
    </xdr:from>
    <xdr:ext cx="534377" cy="259045"/>
    <xdr:sp macro="" textlink="">
      <xdr:nvSpPr>
        <xdr:cNvPr id="89" name="テキスト ボックス 88"/>
        <xdr:cNvSpPr txBox="1"/>
      </xdr:nvSpPr>
      <xdr:spPr>
        <a:xfrm>
          <a:off x="1752111" y="67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115951</xdr:rowOff>
    </xdr:from>
    <xdr:to>
      <xdr:col>6</xdr:col>
      <xdr:colOff>38100</xdr:colOff>
      <xdr:row>39</xdr:row>
      <xdr:rowOff>46101</xdr:rowOff>
    </xdr:to>
    <xdr:sp macro="" textlink="">
      <xdr:nvSpPr>
        <xdr:cNvPr id="90" name="楕円 89"/>
        <xdr:cNvSpPr/>
      </xdr:nvSpPr>
      <xdr:spPr>
        <a:xfrm>
          <a:off x="1079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37228</xdr:rowOff>
    </xdr:from>
    <xdr:ext cx="534377" cy="259045"/>
    <xdr:sp macro="" textlink="">
      <xdr:nvSpPr>
        <xdr:cNvPr id="91" name="テキスト ボックス 90"/>
        <xdr:cNvSpPr txBox="1"/>
      </xdr:nvSpPr>
      <xdr:spPr>
        <a:xfrm>
          <a:off x="863111" y="67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141067</xdr:rowOff>
    </xdr:from>
    <xdr:to>
      <xdr:col>24</xdr:col>
      <xdr:colOff>63500</xdr:colOff>
      <xdr:row>53</xdr:row>
      <xdr:rowOff>140861</xdr:rowOff>
    </xdr:to>
    <xdr:cxnSp macro="">
      <xdr:nvCxnSpPr>
        <xdr:cNvPr id="118" name="直線コネクタ 117"/>
        <xdr:cNvCxnSpPr/>
      </xdr:nvCxnSpPr>
      <xdr:spPr>
        <a:xfrm>
          <a:off x="3797300" y="8713567"/>
          <a:ext cx="838200" cy="5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141067</xdr:rowOff>
    </xdr:from>
    <xdr:to>
      <xdr:col>19</xdr:col>
      <xdr:colOff>177800</xdr:colOff>
      <xdr:row>57</xdr:row>
      <xdr:rowOff>76981</xdr:rowOff>
    </xdr:to>
    <xdr:cxnSp macro="">
      <xdr:nvCxnSpPr>
        <xdr:cNvPr id="121" name="直線コネクタ 120"/>
        <xdr:cNvCxnSpPr/>
      </xdr:nvCxnSpPr>
      <xdr:spPr>
        <a:xfrm flipV="1">
          <a:off x="2908300" y="8713567"/>
          <a:ext cx="889000" cy="11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71824</xdr:rowOff>
    </xdr:from>
    <xdr:to>
      <xdr:col>15</xdr:col>
      <xdr:colOff>50800</xdr:colOff>
      <xdr:row>57</xdr:row>
      <xdr:rowOff>76981</xdr:rowOff>
    </xdr:to>
    <xdr:cxnSp macro="">
      <xdr:nvCxnSpPr>
        <xdr:cNvPr id="124" name="直線コネクタ 123"/>
        <xdr:cNvCxnSpPr/>
      </xdr:nvCxnSpPr>
      <xdr:spPr>
        <a:xfrm>
          <a:off x="2019300" y="984447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53911</xdr:rowOff>
    </xdr:from>
    <xdr:to>
      <xdr:col>10</xdr:col>
      <xdr:colOff>114300</xdr:colOff>
      <xdr:row>57</xdr:row>
      <xdr:rowOff>71824</xdr:rowOff>
    </xdr:to>
    <xdr:cxnSp macro="">
      <xdr:nvCxnSpPr>
        <xdr:cNvPr id="127" name="直線コネクタ 126"/>
        <xdr:cNvCxnSpPr/>
      </xdr:nvCxnSpPr>
      <xdr:spPr>
        <a:xfrm>
          <a:off x="1130300" y="9826561"/>
          <a:ext cx="8890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90061</xdr:rowOff>
    </xdr:from>
    <xdr:to>
      <xdr:col>24</xdr:col>
      <xdr:colOff>114300</xdr:colOff>
      <xdr:row>54</xdr:row>
      <xdr:rowOff>20211</xdr:rowOff>
    </xdr:to>
    <xdr:sp macro="" textlink="">
      <xdr:nvSpPr>
        <xdr:cNvPr id="137" name="楕円 136"/>
        <xdr:cNvSpPr/>
      </xdr:nvSpPr>
      <xdr:spPr>
        <a:xfrm>
          <a:off x="4584700" y="91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112938</xdr:rowOff>
    </xdr:from>
    <xdr:ext cx="599010" cy="259045"/>
    <xdr:sp macro="" textlink="">
      <xdr:nvSpPr>
        <xdr:cNvPr id="138" name="物件費該当値テキスト"/>
        <xdr:cNvSpPr txBox="1"/>
      </xdr:nvSpPr>
      <xdr:spPr>
        <a:xfrm>
          <a:off x="4686300" y="902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90267</xdr:rowOff>
    </xdr:from>
    <xdr:to>
      <xdr:col>20</xdr:col>
      <xdr:colOff>38100</xdr:colOff>
      <xdr:row>51</xdr:row>
      <xdr:rowOff>20417</xdr:rowOff>
    </xdr:to>
    <xdr:sp macro="" textlink="">
      <xdr:nvSpPr>
        <xdr:cNvPr id="139" name="楕円 138"/>
        <xdr:cNvSpPr/>
      </xdr:nvSpPr>
      <xdr:spPr>
        <a:xfrm>
          <a:off x="3746500" y="86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36944</xdr:rowOff>
    </xdr:from>
    <xdr:ext cx="599010" cy="259045"/>
    <xdr:sp macro="" textlink="">
      <xdr:nvSpPr>
        <xdr:cNvPr id="140" name="テキスト ボックス 139"/>
        <xdr:cNvSpPr txBox="1"/>
      </xdr:nvSpPr>
      <xdr:spPr>
        <a:xfrm>
          <a:off x="3497795" y="843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26181</xdr:rowOff>
    </xdr:from>
    <xdr:to>
      <xdr:col>15</xdr:col>
      <xdr:colOff>101600</xdr:colOff>
      <xdr:row>57</xdr:row>
      <xdr:rowOff>127781</xdr:rowOff>
    </xdr:to>
    <xdr:sp macro="" textlink="">
      <xdr:nvSpPr>
        <xdr:cNvPr id="141" name="楕円 140"/>
        <xdr:cNvSpPr/>
      </xdr:nvSpPr>
      <xdr:spPr>
        <a:xfrm>
          <a:off x="2857500" y="9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118908</xdr:rowOff>
    </xdr:from>
    <xdr:ext cx="534377" cy="259045"/>
    <xdr:sp macro="" textlink="">
      <xdr:nvSpPr>
        <xdr:cNvPr id="142" name="テキスト ボックス 141"/>
        <xdr:cNvSpPr txBox="1"/>
      </xdr:nvSpPr>
      <xdr:spPr>
        <a:xfrm>
          <a:off x="2641111" y="98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21024</xdr:rowOff>
    </xdr:from>
    <xdr:to>
      <xdr:col>10</xdr:col>
      <xdr:colOff>165100</xdr:colOff>
      <xdr:row>57</xdr:row>
      <xdr:rowOff>122624</xdr:rowOff>
    </xdr:to>
    <xdr:sp macro="" textlink="">
      <xdr:nvSpPr>
        <xdr:cNvPr id="143" name="楕円 142"/>
        <xdr:cNvSpPr/>
      </xdr:nvSpPr>
      <xdr:spPr>
        <a:xfrm>
          <a:off x="1968500" y="97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113751</xdr:rowOff>
    </xdr:from>
    <xdr:ext cx="534377" cy="259045"/>
    <xdr:sp macro="" textlink="">
      <xdr:nvSpPr>
        <xdr:cNvPr id="144" name="テキスト ボックス 143"/>
        <xdr:cNvSpPr txBox="1"/>
      </xdr:nvSpPr>
      <xdr:spPr>
        <a:xfrm>
          <a:off x="1752111" y="98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3111</xdr:rowOff>
    </xdr:from>
    <xdr:to>
      <xdr:col>6</xdr:col>
      <xdr:colOff>38100</xdr:colOff>
      <xdr:row>57</xdr:row>
      <xdr:rowOff>104711</xdr:rowOff>
    </xdr:to>
    <xdr:sp macro="" textlink="">
      <xdr:nvSpPr>
        <xdr:cNvPr id="145" name="楕円 144"/>
        <xdr:cNvSpPr/>
      </xdr:nvSpPr>
      <xdr:spPr>
        <a:xfrm>
          <a:off x="1079500" y="977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95838</xdr:rowOff>
    </xdr:from>
    <xdr:ext cx="534377" cy="259045"/>
    <xdr:sp macro="" textlink="">
      <xdr:nvSpPr>
        <xdr:cNvPr id="146" name="テキスト ボックス 145"/>
        <xdr:cNvSpPr txBox="1"/>
      </xdr:nvSpPr>
      <xdr:spPr>
        <a:xfrm>
          <a:off x="863111" y="98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38757</xdr:rowOff>
    </xdr:from>
    <xdr:to>
      <xdr:col>24</xdr:col>
      <xdr:colOff>63500</xdr:colOff>
      <xdr:row>79</xdr:row>
      <xdr:rowOff>65208</xdr:rowOff>
    </xdr:to>
    <xdr:cxnSp macro="">
      <xdr:nvCxnSpPr>
        <xdr:cNvPr id="177" name="直線コネクタ 176"/>
        <xdr:cNvCxnSpPr/>
      </xdr:nvCxnSpPr>
      <xdr:spPr>
        <a:xfrm flipV="1">
          <a:off x="3797300" y="13583307"/>
          <a:ext cx="8382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23865</xdr:rowOff>
    </xdr:from>
    <xdr:to>
      <xdr:col>19</xdr:col>
      <xdr:colOff>177800</xdr:colOff>
      <xdr:row>79</xdr:row>
      <xdr:rowOff>65208</xdr:rowOff>
    </xdr:to>
    <xdr:cxnSp macro="">
      <xdr:nvCxnSpPr>
        <xdr:cNvPr id="180" name="直線コネクタ 179"/>
        <xdr:cNvCxnSpPr/>
      </xdr:nvCxnSpPr>
      <xdr:spPr>
        <a:xfrm>
          <a:off x="2908300" y="13568415"/>
          <a:ext cx="889000" cy="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23865</xdr:rowOff>
    </xdr:from>
    <xdr:to>
      <xdr:col>15</xdr:col>
      <xdr:colOff>50800</xdr:colOff>
      <xdr:row>79</xdr:row>
      <xdr:rowOff>38267</xdr:rowOff>
    </xdr:to>
    <xdr:cxnSp macro="">
      <xdr:nvCxnSpPr>
        <xdr:cNvPr id="183" name="直線コネクタ 182"/>
        <xdr:cNvCxnSpPr/>
      </xdr:nvCxnSpPr>
      <xdr:spPr>
        <a:xfrm flipV="1">
          <a:off x="2019300" y="1356841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38267</xdr:rowOff>
    </xdr:from>
    <xdr:to>
      <xdr:col>10</xdr:col>
      <xdr:colOff>114300</xdr:colOff>
      <xdr:row>79</xdr:row>
      <xdr:rowOff>49109</xdr:rowOff>
    </xdr:to>
    <xdr:cxnSp macro="">
      <xdr:nvCxnSpPr>
        <xdr:cNvPr id="186" name="直線コネクタ 185"/>
        <xdr:cNvCxnSpPr/>
      </xdr:nvCxnSpPr>
      <xdr:spPr>
        <a:xfrm flipV="1">
          <a:off x="1130300" y="13582817"/>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159407</xdr:rowOff>
    </xdr:from>
    <xdr:to>
      <xdr:col>24</xdr:col>
      <xdr:colOff>114300</xdr:colOff>
      <xdr:row>79</xdr:row>
      <xdr:rowOff>89557</xdr:rowOff>
    </xdr:to>
    <xdr:sp macro="" textlink="">
      <xdr:nvSpPr>
        <xdr:cNvPr id="196" name="楕円 195"/>
        <xdr:cNvSpPr/>
      </xdr:nvSpPr>
      <xdr:spPr>
        <a:xfrm>
          <a:off x="4584700" y="135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74334</xdr:rowOff>
    </xdr:from>
    <xdr:ext cx="469744" cy="259045"/>
    <xdr:sp macro="" textlink="">
      <xdr:nvSpPr>
        <xdr:cNvPr id="197" name="維持補修費該当値テキスト"/>
        <xdr:cNvSpPr txBox="1"/>
      </xdr:nvSpPr>
      <xdr:spPr>
        <a:xfrm>
          <a:off x="4686300" y="134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14408</xdr:rowOff>
    </xdr:from>
    <xdr:to>
      <xdr:col>20</xdr:col>
      <xdr:colOff>38100</xdr:colOff>
      <xdr:row>79</xdr:row>
      <xdr:rowOff>116008</xdr:rowOff>
    </xdr:to>
    <xdr:sp macro="" textlink="">
      <xdr:nvSpPr>
        <xdr:cNvPr id="198" name="楕円 197"/>
        <xdr:cNvSpPr/>
      </xdr:nvSpPr>
      <xdr:spPr>
        <a:xfrm>
          <a:off x="3746500" y="13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107135</xdr:rowOff>
    </xdr:from>
    <xdr:ext cx="469744" cy="259045"/>
    <xdr:sp macro="" textlink="">
      <xdr:nvSpPr>
        <xdr:cNvPr id="199" name="テキスト ボックス 198"/>
        <xdr:cNvSpPr txBox="1"/>
      </xdr:nvSpPr>
      <xdr:spPr>
        <a:xfrm>
          <a:off x="3562428" y="136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144515</xdr:rowOff>
    </xdr:from>
    <xdr:to>
      <xdr:col>15</xdr:col>
      <xdr:colOff>101600</xdr:colOff>
      <xdr:row>79</xdr:row>
      <xdr:rowOff>74665</xdr:rowOff>
    </xdr:to>
    <xdr:sp macro="" textlink="">
      <xdr:nvSpPr>
        <xdr:cNvPr id="200" name="楕円 199"/>
        <xdr:cNvSpPr/>
      </xdr:nvSpPr>
      <xdr:spPr>
        <a:xfrm>
          <a:off x="2857500" y="13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65792</xdr:rowOff>
    </xdr:from>
    <xdr:ext cx="469744" cy="259045"/>
    <xdr:sp macro="" textlink="">
      <xdr:nvSpPr>
        <xdr:cNvPr id="201" name="テキスト ボックス 200"/>
        <xdr:cNvSpPr txBox="1"/>
      </xdr:nvSpPr>
      <xdr:spPr>
        <a:xfrm>
          <a:off x="2673428" y="13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158917</xdr:rowOff>
    </xdr:from>
    <xdr:to>
      <xdr:col>10</xdr:col>
      <xdr:colOff>165100</xdr:colOff>
      <xdr:row>79</xdr:row>
      <xdr:rowOff>89067</xdr:rowOff>
    </xdr:to>
    <xdr:sp macro="" textlink="">
      <xdr:nvSpPr>
        <xdr:cNvPr id="202" name="楕円 201"/>
        <xdr:cNvSpPr/>
      </xdr:nvSpPr>
      <xdr:spPr>
        <a:xfrm>
          <a:off x="1968500" y="13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80194</xdr:rowOff>
    </xdr:from>
    <xdr:ext cx="469744" cy="259045"/>
    <xdr:sp macro="" textlink="">
      <xdr:nvSpPr>
        <xdr:cNvPr id="203" name="テキスト ボックス 202"/>
        <xdr:cNvSpPr txBox="1"/>
      </xdr:nvSpPr>
      <xdr:spPr>
        <a:xfrm>
          <a:off x="1784428" y="136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169759</xdr:rowOff>
    </xdr:from>
    <xdr:to>
      <xdr:col>6</xdr:col>
      <xdr:colOff>38100</xdr:colOff>
      <xdr:row>79</xdr:row>
      <xdr:rowOff>99909</xdr:rowOff>
    </xdr:to>
    <xdr:sp macro="" textlink="">
      <xdr:nvSpPr>
        <xdr:cNvPr id="204" name="楕円 203"/>
        <xdr:cNvSpPr/>
      </xdr:nvSpPr>
      <xdr:spPr>
        <a:xfrm>
          <a:off x="1079500" y="135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91036</xdr:rowOff>
    </xdr:from>
    <xdr:ext cx="469744" cy="259045"/>
    <xdr:sp macro="" textlink="">
      <xdr:nvSpPr>
        <xdr:cNvPr id="205" name="テキスト ボックス 204"/>
        <xdr:cNvSpPr txBox="1"/>
      </xdr:nvSpPr>
      <xdr:spPr>
        <a:xfrm>
          <a:off x="895428" y="1363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92056</xdr:rowOff>
    </xdr:from>
    <xdr:to>
      <xdr:col>24</xdr:col>
      <xdr:colOff>63500</xdr:colOff>
      <xdr:row>93</xdr:row>
      <xdr:rowOff>114040</xdr:rowOff>
    </xdr:to>
    <xdr:cxnSp macro="">
      <xdr:nvCxnSpPr>
        <xdr:cNvPr id="235" name="直線コネクタ 234"/>
        <xdr:cNvCxnSpPr/>
      </xdr:nvCxnSpPr>
      <xdr:spPr>
        <a:xfrm>
          <a:off x="3797300" y="16036906"/>
          <a:ext cx="8382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92056</xdr:rowOff>
    </xdr:from>
    <xdr:to>
      <xdr:col>19</xdr:col>
      <xdr:colOff>177800</xdr:colOff>
      <xdr:row>95</xdr:row>
      <xdr:rowOff>35020</xdr:rowOff>
    </xdr:to>
    <xdr:cxnSp macro="">
      <xdr:nvCxnSpPr>
        <xdr:cNvPr id="238" name="直線コネクタ 237"/>
        <xdr:cNvCxnSpPr/>
      </xdr:nvCxnSpPr>
      <xdr:spPr>
        <a:xfrm flipV="1">
          <a:off x="2908300" y="16036906"/>
          <a:ext cx="889000" cy="28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35020</xdr:rowOff>
    </xdr:from>
    <xdr:to>
      <xdr:col>15</xdr:col>
      <xdr:colOff>50800</xdr:colOff>
      <xdr:row>95</xdr:row>
      <xdr:rowOff>116763</xdr:rowOff>
    </xdr:to>
    <xdr:cxnSp macro="">
      <xdr:nvCxnSpPr>
        <xdr:cNvPr id="241" name="直線コネクタ 240"/>
        <xdr:cNvCxnSpPr/>
      </xdr:nvCxnSpPr>
      <xdr:spPr>
        <a:xfrm flipV="1">
          <a:off x="2019300" y="16322770"/>
          <a:ext cx="8890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116763</xdr:rowOff>
    </xdr:from>
    <xdr:to>
      <xdr:col>10</xdr:col>
      <xdr:colOff>114300</xdr:colOff>
      <xdr:row>96</xdr:row>
      <xdr:rowOff>113145</xdr:rowOff>
    </xdr:to>
    <xdr:cxnSp macro="">
      <xdr:nvCxnSpPr>
        <xdr:cNvPr id="244" name="直線コネクタ 243"/>
        <xdr:cNvCxnSpPr/>
      </xdr:nvCxnSpPr>
      <xdr:spPr>
        <a:xfrm flipV="1">
          <a:off x="1130300" y="16404513"/>
          <a:ext cx="889000" cy="16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63240</xdr:rowOff>
    </xdr:from>
    <xdr:to>
      <xdr:col>24</xdr:col>
      <xdr:colOff>114300</xdr:colOff>
      <xdr:row>93</xdr:row>
      <xdr:rowOff>164840</xdr:rowOff>
    </xdr:to>
    <xdr:sp macro="" textlink="">
      <xdr:nvSpPr>
        <xdr:cNvPr id="254" name="楕円 253"/>
        <xdr:cNvSpPr/>
      </xdr:nvSpPr>
      <xdr:spPr>
        <a:xfrm>
          <a:off x="4584700" y="160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86117</xdr:rowOff>
    </xdr:from>
    <xdr:ext cx="534377" cy="259045"/>
    <xdr:sp macro="" textlink="">
      <xdr:nvSpPr>
        <xdr:cNvPr id="255" name="扶助費該当値テキスト"/>
        <xdr:cNvSpPr txBox="1"/>
      </xdr:nvSpPr>
      <xdr:spPr>
        <a:xfrm>
          <a:off x="4686300" y="158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41256</xdr:rowOff>
    </xdr:from>
    <xdr:to>
      <xdr:col>20</xdr:col>
      <xdr:colOff>38100</xdr:colOff>
      <xdr:row>93</xdr:row>
      <xdr:rowOff>142856</xdr:rowOff>
    </xdr:to>
    <xdr:sp macro="" textlink="">
      <xdr:nvSpPr>
        <xdr:cNvPr id="256" name="楕円 255"/>
        <xdr:cNvSpPr/>
      </xdr:nvSpPr>
      <xdr:spPr>
        <a:xfrm>
          <a:off x="3746500" y="159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159383</xdr:rowOff>
    </xdr:from>
    <xdr:ext cx="534377" cy="259045"/>
    <xdr:sp macro="" textlink="">
      <xdr:nvSpPr>
        <xdr:cNvPr id="257" name="テキスト ボックス 256"/>
        <xdr:cNvSpPr txBox="1"/>
      </xdr:nvSpPr>
      <xdr:spPr>
        <a:xfrm>
          <a:off x="3530111" y="157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155670</xdr:rowOff>
    </xdr:from>
    <xdr:to>
      <xdr:col>15</xdr:col>
      <xdr:colOff>101600</xdr:colOff>
      <xdr:row>95</xdr:row>
      <xdr:rowOff>85820</xdr:rowOff>
    </xdr:to>
    <xdr:sp macro="" textlink="">
      <xdr:nvSpPr>
        <xdr:cNvPr id="258" name="楕円 257"/>
        <xdr:cNvSpPr/>
      </xdr:nvSpPr>
      <xdr:spPr>
        <a:xfrm>
          <a:off x="2857500" y="162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102347</xdr:rowOff>
    </xdr:from>
    <xdr:ext cx="534377" cy="259045"/>
    <xdr:sp macro="" textlink="">
      <xdr:nvSpPr>
        <xdr:cNvPr id="259" name="テキスト ボックス 258"/>
        <xdr:cNvSpPr txBox="1"/>
      </xdr:nvSpPr>
      <xdr:spPr>
        <a:xfrm>
          <a:off x="2641111" y="160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65963</xdr:rowOff>
    </xdr:from>
    <xdr:to>
      <xdr:col>10</xdr:col>
      <xdr:colOff>165100</xdr:colOff>
      <xdr:row>95</xdr:row>
      <xdr:rowOff>167563</xdr:rowOff>
    </xdr:to>
    <xdr:sp macro="" textlink="">
      <xdr:nvSpPr>
        <xdr:cNvPr id="260" name="楕円 259"/>
        <xdr:cNvSpPr/>
      </xdr:nvSpPr>
      <xdr:spPr>
        <a:xfrm>
          <a:off x="1968500" y="163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12640</xdr:rowOff>
    </xdr:from>
    <xdr:ext cx="534377" cy="259045"/>
    <xdr:sp macro="" textlink="">
      <xdr:nvSpPr>
        <xdr:cNvPr id="261" name="テキスト ボックス 260"/>
        <xdr:cNvSpPr txBox="1"/>
      </xdr:nvSpPr>
      <xdr:spPr>
        <a:xfrm>
          <a:off x="1752111" y="1612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62345</xdr:rowOff>
    </xdr:from>
    <xdr:to>
      <xdr:col>6</xdr:col>
      <xdr:colOff>38100</xdr:colOff>
      <xdr:row>96</xdr:row>
      <xdr:rowOff>163945</xdr:rowOff>
    </xdr:to>
    <xdr:sp macro="" textlink="">
      <xdr:nvSpPr>
        <xdr:cNvPr id="262" name="楕円 261"/>
        <xdr:cNvSpPr/>
      </xdr:nvSpPr>
      <xdr:spPr>
        <a:xfrm>
          <a:off x="1079500" y="165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9022</xdr:rowOff>
    </xdr:from>
    <xdr:ext cx="534377" cy="259045"/>
    <xdr:sp macro="" textlink="">
      <xdr:nvSpPr>
        <xdr:cNvPr id="263" name="テキスト ボックス 262"/>
        <xdr:cNvSpPr txBox="1"/>
      </xdr:nvSpPr>
      <xdr:spPr>
        <a:xfrm>
          <a:off x="863111" y="162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6619</xdr:rowOff>
    </xdr:from>
    <xdr:to>
      <xdr:col>55</xdr:col>
      <xdr:colOff>0</xdr:colOff>
      <xdr:row>37</xdr:row>
      <xdr:rowOff>70516</xdr:rowOff>
    </xdr:to>
    <xdr:cxnSp macro="">
      <xdr:nvCxnSpPr>
        <xdr:cNvPr id="294" name="直線コネクタ 293"/>
        <xdr:cNvCxnSpPr/>
      </xdr:nvCxnSpPr>
      <xdr:spPr>
        <a:xfrm>
          <a:off x="9639300" y="6350269"/>
          <a:ext cx="838200" cy="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6619</xdr:rowOff>
    </xdr:from>
    <xdr:to>
      <xdr:col>50</xdr:col>
      <xdr:colOff>114300</xdr:colOff>
      <xdr:row>38</xdr:row>
      <xdr:rowOff>12066</xdr:rowOff>
    </xdr:to>
    <xdr:cxnSp macro="">
      <xdr:nvCxnSpPr>
        <xdr:cNvPr id="297" name="直線コネクタ 296"/>
        <xdr:cNvCxnSpPr/>
      </xdr:nvCxnSpPr>
      <xdr:spPr>
        <a:xfrm flipV="1">
          <a:off x="8750300" y="6350269"/>
          <a:ext cx="889000" cy="17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12066</xdr:rowOff>
    </xdr:from>
    <xdr:to>
      <xdr:col>45</xdr:col>
      <xdr:colOff>177800</xdr:colOff>
      <xdr:row>38</xdr:row>
      <xdr:rowOff>113352</xdr:rowOff>
    </xdr:to>
    <xdr:cxnSp macro="">
      <xdr:nvCxnSpPr>
        <xdr:cNvPr id="300" name="直線コネクタ 299"/>
        <xdr:cNvCxnSpPr/>
      </xdr:nvCxnSpPr>
      <xdr:spPr>
        <a:xfrm flipV="1">
          <a:off x="7861300" y="6527166"/>
          <a:ext cx="8890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113352</xdr:rowOff>
    </xdr:from>
    <xdr:to>
      <xdr:col>41</xdr:col>
      <xdr:colOff>50800</xdr:colOff>
      <xdr:row>38</xdr:row>
      <xdr:rowOff>115769</xdr:rowOff>
    </xdr:to>
    <xdr:cxnSp macro="">
      <xdr:nvCxnSpPr>
        <xdr:cNvPr id="303" name="直線コネクタ 302"/>
        <xdr:cNvCxnSpPr/>
      </xdr:nvCxnSpPr>
      <xdr:spPr>
        <a:xfrm flipV="1">
          <a:off x="6972300" y="6628452"/>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19716</xdr:rowOff>
    </xdr:from>
    <xdr:to>
      <xdr:col>55</xdr:col>
      <xdr:colOff>50800</xdr:colOff>
      <xdr:row>37</xdr:row>
      <xdr:rowOff>121316</xdr:rowOff>
    </xdr:to>
    <xdr:sp macro="" textlink="">
      <xdr:nvSpPr>
        <xdr:cNvPr id="313" name="楕円 312"/>
        <xdr:cNvSpPr/>
      </xdr:nvSpPr>
      <xdr:spPr>
        <a:xfrm>
          <a:off x="10426700" y="63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169593</xdr:rowOff>
    </xdr:from>
    <xdr:ext cx="599010" cy="259045"/>
    <xdr:sp macro="" textlink="">
      <xdr:nvSpPr>
        <xdr:cNvPr id="314" name="補助費等該当値テキスト"/>
        <xdr:cNvSpPr txBox="1"/>
      </xdr:nvSpPr>
      <xdr:spPr>
        <a:xfrm>
          <a:off x="10528300" y="634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127269</xdr:rowOff>
    </xdr:from>
    <xdr:to>
      <xdr:col>50</xdr:col>
      <xdr:colOff>165100</xdr:colOff>
      <xdr:row>37</xdr:row>
      <xdr:rowOff>57419</xdr:rowOff>
    </xdr:to>
    <xdr:sp macro="" textlink="">
      <xdr:nvSpPr>
        <xdr:cNvPr id="315" name="楕円 314"/>
        <xdr:cNvSpPr/>
      </xdr:nvSpPr>
      <xdr:spPr>
        <a:xfrm>
          <a:off x="9588500" y="62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73946</xdr:rowOff>
    </xdr:from>
    <xdr:ext cx="599010" cy="259045"/>
    <xdr:sp macro="" textlink="">
      <xdr:nvSpPr>
        <xdr:cNvPr id="316" name="テキスト ボックス 315"/>
        <xdr:cNvSpPr txBox="1"/>
      </xdr:nvSpPr>
      <xdr:spPr>
        <a:xfrm>
          <a:off x="9339795" y="607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132716</xdr:rowOff>
    </xdr:from>
    <xdr:to>
      <xdr:col>46</xdr:col>
      <xdr:colOff>38100</xdr:colOff>
      <xdr:row>38</xdr:row>
      <xdr:rowOff>62866</xdr:rowOff>
    </xdr:to>
    <xdr:sp macro="" textlink="">
      <xdr:nvSpPr>
        <xdr:cNvPr id="317" name="楕円 316"/>
        <xdr:cNvSpPr/>
      </xdr:nvSpPr>
      <xdr:spPr>
        <a:xfrm>
          <a:off x="8699500" y="64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53993</xdr:rowOff>
    </xdr:from>
    <xdr:ext cx="534377" cy="259045"/>
    <xdr:sp macro="" textlink="">
      <xdr:nvSpPr>
        <xdr:cNvPr id="318" name="テキスト ボックス 317"/>
        <xdr:cNvSpPr txBox="1"/>
      </xdr:nvSpPr>
      <xdr:spPr>
        <a:xfrm>
          <a:off x="8483111" y="65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62552</xdr:rowOff>
    </xdr:from>
    <xdr:to>
      <xdr:col>41</xdr:col>
      <xdr:colOff>101600</xdr:colOff>
      <xdr:row>38</xdr:row>
      <xdr:rowOff>164152</xdr:rowOff>
    </xdr:to>
    <xdr:sp macro="" textlink="">
      <xdr:nvSpPr>
        <xdr:cNvPr id="319" name="楕円 318"/>
        <xdr:cNvSpPr/>
      </xdr:nvSpPr>
      <xdr:spPr>
        <a:xfrm>
          <a:off x="7810500" y="657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155279</xdr:rowOff>
    </xdr:from>
    <xdr:ext cx="534377" cy="259045"/>
    <xdr:sp macro="" textlink="">
      <xdr:nvSpPr>
        <xdr:cNvPr id="320" name="テキスト ボックス 319"/>
        <xdr:cNvSpPr txBox="1"/>
      </xdr:nvSpPr>
      <xdr:spPr>
        <a:xfrm>
          <a:off x="7594111" y="667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64969</xdr:rowOff>
    </xdr:from>
    <xdr:to>
      <xdr:col>36</xdr:col>
      <xdr:colOff>165100</xdr:colOff>
      <xdr:row>38</xdr:row>
      <xdr:rowOff>166569</xdr:rowOff>
    </xdr:to>
    <xdr:sp macro="" textlink="">
      <xdr:nvSpPr>
        <xdr:cNvPr id="321" name="楕円 320"/>
        <xdr:cNvSpPr/>
      </xdr:nvSpPr>
      <xdr:spPr>
        <a:xfrm>
          <a:off x="6921500" y="65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157696</xdr:rowOff>
    </xdr:from>
    <xdr:ext cx="534377" cy="259045"/>
    <xdr:sp macro="" textlink="">
      <xdr:nvSpPr>
        <xdr:cNvPr id="322" name="テキスト ボックス 321"/>
        <xdr:cNvSpPr txBox="1"/>
      </xdr:nvSpPr>
      <xdr:spPr>
        <a:xfrm>
          <a:off x="6705111" y="66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53562</xdr:rowOff>
    </xdr:from>
    <xdr:to>
      <xdr:col>55</xdr:col>
      <xdr:colOff>0</xdr:colOff>
      <xdr:row>58</xdr:row>
      <xdr:rowOff>158451</xdr:rowOff>
    </xdr:to>
    <xdr:cxnSp macro="">
      <xdr:nvCxnSpPr>
        <xdr:cNvPr id="351" name="直線コネクタ 350"/>
        <xdr:cNvCxnSpPr/>
      </xdr:nvCxnSpPr>
      <xdr:spPr>
        <a:xfrm flipV="1">
          <a:off x="9639300" y="9997662"/>
          <a:ext cx="838200" cy="1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33110</xdr:rowOff>
    </xdr:from>
    <xdr:to>
      <xdr:col>50</xdr:col>
      <xdr:colOff>114300</xdr:colOff>
      <xdr:row>58</xdr:row>
      <xdr:rowOff>158451</xdr:rowOff>
    </xdr:to>
    <xdr:cxnSp macro="">
      <xdr:nvCxnSpPr>
        <xdr:cNvPr id="354" name="直線コネクタ 353"/>
        <xdr:cNvCxnSpPr/>
      </xdr:nvCxnSpPr>
      <xdr:spPr>
        <a:xfrm>
          <a:off x="8750300" y="9977210"/>
          <a:ext cx="889000" cy="1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33110</xdr:rowOff>
    </xdr:from>
    <xdr:to>
      <xdr:col>45</xdr:col>
      <xdr:colOff>177800</xdr:colOff>
      <xdr:row>58</xdr:row>
      <xdr:rowOff>86992</xdr:rowOff>
    </xdr:to>
    <xdr:cxnSp macro="">
      <xdr:nvCxnSpPr>
        <xdr:cNvPr id="357" name="直線コネクタ 356"/>
        <xdr:cNvCxnSpPr/>
      </xdr:nvCxnSpPr>
      <xdr:spPr>
        <a:xfrm flipV="1">
          <a:off x="7861300" y="9977210"/>
          <a:ext cx="889000" cy="5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39612</xdr:rowOff>
    </xdr:from>
    <xdr:to>
      <xdr:col>41</xdr:col>
      <xdr:colOff>50800</xdr:colOff>
      <xdr:row>58</xdr:row>
      <xdr:rowOff>86992</xdr:rowOff>
    </xdr:to>
    <xdr:cxnSp macro="">
      <xdr:nvCxnSpPr>
        <xdr:cNvPr id="360" name="直線コネクタ 359"/>
        <xdr:cNvCxnSpPr/>
      </xdr:nvCxnSpPr>
      <xdr:spPr>
        <a:xfrm>
          <a:off x="6972300" y="9640812"/>
          <a:ext cx="889000" cy="39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2762</xdr:rowOff>
    </xdr:from>
    <xdr:to>
      <xdr:col>55</xdr:col>
      <xdr:colOff>50800</xdr:colOff>
      <xdr:row>58</xdr:row>
      <xdr:rowOff>104362</xdr:rowOff>
    </xdr:to>
    <xdr:sp macro="" textlink="">
      <xdr:nvSpPr>
        <xdr:cNvPr id="370" name="楕円 369"/>
        <xdr:cNvSpPr/>
      </xdr:nvSpPr>
      <xdr:spPr>
        <a:xfrm>
          <a:off x="10426700" y="99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152639</xdr:rowOff>
    </xdr:from>
    <xdr:ext cx="534377" cy="259045"/>
    <xdr:sp macro="" textlink="">
      <xdr:nvSpPr>
        <xdr:cNvPr id="371" name="普通建設事業費該当値テキスト"/>
        <xdr:cNvSpPr txBox="1"/>
      </xdr:nvSpPr>
      <xdr:spPr>
        <a:xfrm>
          <a:off x="10528300" y="992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107651</xdr:rowOff>
    </xdr:from>
    <xdr:to>
      <xdr:col>50</xdr:col>
      <xdr:colOff>165100</xdr:colOff>
      <xdr:row>59</xdr:row>
      <xdr:rowOff>37801</xdr:rowOff>
    </xdr:to>
    <xdr:sp macro="" textlink="">
      <xdr:nvSpPr>
        <xdr:cNvPr id="372" name="楕円 371"/>
        <xdr:cNvSpPr/>
      </xdr:nvSpPr>
      <xdr:spPr>
        <a:xfrm>
          <a:off x="9588500" y="100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28928</xdr:rowOff>
    </xdr:from>
    <xdr:ext cx="534377" cy="259045"/>
    <xdr:sp macro="" textlink="">
      <xdr:nvSpPr>
        <xdr:cNvPr id="373" name="テキスト ボックス 372"/>
        <xdr:cNvSpPr txBox="1"/>
      </xdr:nvSpPr>
      <xdr:spPr>
        <a:xfrm>
          <a:off x="9372111" y="101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153760</xdr:rowOff>
    </xdr:from>
    <xdr:to>
      <xdr:col>46</xdr:col>
      <xdr:colOff>38100</xdr:colOff>
      <xdr:row>58</xdr:row>
      <xdr:rowOff>83910</xdr:rowOff>
    </xdr:to>
    <xdr:sp macro="" textlink="">
      <xdr:nvSpPr>
        <xdr:cNvPr id="374" name="楕円 373"/>
        <xdr:cNvSpPr/>
      </xdr:nvSpPr>
      <xdr:spPr>
        <a:xfrm>
          <a:off x="8699500" y="99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75037</xdr:rowOff>
    </xdr:from>
    <xdr:ext cx="534377" cy="259045"/>
    <xdr:sp macro="" textlink="">
      <xdr:nvSpPr>
        <xdr:cNvPr id="375" name="テキスト ボックス 374"/>
        <xdr:cNvSpPr txBox="1"/>
      </xdr:nvSpPr>
      <xdr:spPr>
        <a:xfrm>
          <a:off x="8483111" y="1001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36192</xdr:rowOff>
    </xdr:from>
    <xdr:to>
      <xdr:col>41</xdr:col>
      <xdr:colOff>101600</xdr:colOff>
      <xdr:row>58</xdr:row>
      <xdr:rowOff>137792</xdr:rowOff>
    </xdr:to>
    <xdr:sp macro="" textlink="">
      <xdr:nvSpPr>
        <xdr:cNvPr id="376" name="楕円 375"/>
        <xdr:cNvSpPr/>
      </xdr:nvSpPr>
      <xdr:spPr>
        <a:xfrm>
          <a:off x="7810500" y="99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128919</xdr:rowOff>
    </xdr:from>
    <xdr:ext cx="534377" cy="259045"/>
    <xdr:sp macro="" textlink="">
      <xdr:nvSpPr>
        <xdr:cNvPr id="377" name="テキスト ボックス 376"/>
        <xdr:cNvSpPr txBox="1"/>
      </xdr:nvSpPr>
      <xdr:spPr>
        <a:xfrm>
          <a:off x="7594111" y="100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160262</xdr:rowOff>
    </xdr:from>
    <xdr:to>
      <xdr:col>36</xdr:col>
      <xdr:colOff>165100</xdr:colOff>
      <xdr:row>56</xdr:row>
      <xdr:rowOff>90412</xdr:rowOff>
    </xdr:to>
    <xdr:sp macro="" textlink="">
      <xdr:nvSpPr>
        <xdr:cNvPr id="378" name="楕円 377"/>
        <xdr:cNvSpPr/>
      </xdr:nvSpPr>
      <xdr:spPr>
        <a:xfrm>
          <a:off x="6921500" y="95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106939</xdr:rowOff>
    </xdr:from>
    <xdr:ext cx="599010" cy="259045"/>
    <xdr:sp macro="" textlink="">
      <xdr:nvSpPr>
        <xdr:cNvPr id="379" name="テキスト ボックス 378"/>
        <xdr:cNvSpPr txBox="1"/>
      </xdr:nvSpPr>
      <xdr:spPr>
        <a:xfrm>
          <a:off x="6672795" y="936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129153</xdr:rowOff>
    </xdr:from>
    <xdr:to>
      <xdr:col>55</xdr:col>
      <xdr:colOff>0</xdr:colOff>
      <xdr:row>79</xdr:row>
      <xdr:rowOff>22847</xdr:rowOff>
    </xdr:to>
    <xdr:cxnSp macro="">
      <xdr:nvCxnSpPr>
        <xdr:cNvPr id="408" name="直線コネクタ 407"/>
        <xdr:cNvCxnSpPr/>
      </xdr:nvCxnSpPr>
      <xdr:spPr>
        <a:xfrm flipV="1">
          <a:off x="9639300" y="13502253"/>
          <a:ext cx="838200" cy="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138210</xdr:rowOff>
    </xdr:from>
    <xdr:to>
      <xdr:col>50</xdr:col>
      <xdr:colOff>114300</xdr:colOff>
      <xdr:row>79</xdr:row>
      <xdr:rowOff>22847</xdr:rowOff>
    </xdr:to>
    <xdr:cxnSp macro="">
      <xdr:nvCxnSpPr>
        <xdr:cNvPr id="411" name="直線コネクタ 410"/>
        <xdr:cNvCxnSpPr/>
      </xdr:nvCxnSpPr>
      <xdr:spPr>
        <a:xfrm>
          <a:off x="8750300" y="13339860"/>
          <a:ext cx="889000" cy="2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138210</xdr:rowOff>
    </xdr:from>
    <xdr:to>
      <xdr:col>45</xdr:col>
      <xdr:colOff>177800</xdr:colOff>
      <xdr:row>78</xdr:row>
      <xdr:rowOff>6651</xdr:rowOff>
    </xdr:to>
    <xdr:cxnSp macro="">
      <xdr:nvCxnSpPr>
        <xdr:cNvPr id="414" name="直線コネクタ 413"/>
        <xdr:cNvCxnSpPr/>
      </xdr:nvCxnSpPr>
      <xdr:spPr>
        <a:xfrm flipV="1">
          <a:off x="7861300" y="13339860"/>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78353</xdr:rowOff>
    </xdr:from>
    <xdr:to>
      <xdr:col>55</xdr:col>
      <xdr:colOff>50800</xdr:colOff>
      <xdr:row>79</xdr:row>
      <xdr:rowOff>8503</xdr:rowOff>
    </xdr:to>
    <xdr:sp macro="" textlink="">
      <xdr:nvSpPr>
        <xdr:cNvPr id="424" name="楕円 423"/>
        <xdr:cNvSpPr/>
      </xdr:nvSpPr>
      <xdr:spPr>
        <a:xfrm>
          <a:off x="10426700" y="134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164730</xdr:rowOff>
    </xdr:from>
    <xdr:ext cx="534377" cy="259045"/>
    <xdr:sp macro="" textlink="">
      <xdr:nvSpPr>
        <xdr:cNvPr id="425" name="普通建設事業費 （ うち新規整備　）該当値テキスト"/>
        <xdr:cNvSpPr txBox="1"/>
      </xdr:nvSpPr>
      <xdr:spPr>
        <a:xfrm>
          <a:off x="10528300" y="133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143497</xdr:rowOff>
    </xdr:from>
    <xdr:to>
      <xdr:col>50</xdr:col>
      <xdr:colOff>165100</xdr:colOff>
      <xdr:row>79</xdr:row>
      <xdr:rowOff>73647</xdr:rowOff>
    </xdr:to>
    <xdr:sp macro="" textlink="">
      <xdr:nvSpPr>
        <xdr:cNvPr id="426" name="楕円 425"/>
        <xdr:cNvSpPr/>
      </xdr:nvSpPr>
      <xdr:spPr>
        <a:xfrm>
          <a:off x="95885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64774</xdr:rowOff>
    </xdr:from>
    <xdr:ext cx="469744" cy="259045"/>
    <xdr:sp macro="" textlink="">
      <xdr:nvSpPr>
        <xdr:cNvPr id="427" name="テキスト ボックス 426"/>
        <xdr:cNvSpPr txBox="1"/>
      </xdr:nvSpPr>
      <xdr:spPr>
        <a:xfrm>
          <a:off x="9404428"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87410</xdr:rowOff>
    </xdr:from>
    <xdr:to>
      <xdr:col>46</xdr:col>
      <xdr:colOff>38100</xdr:colOff>
      <xdr:row>78</xdr:row>
      <xdr:rowOff>17560</xdr:rowOff>
    </xdr:to>
    <xdr:sp macro="" textlink="">
      <xdr:nvSpPr>
        <xdr:cNvPr id="428" name="楕円 427"/>
        <xdr:cNvSpPr/>
      </xdr:nvSpPr>
      <xdr:spPr>
        <a:xfrm>
          <a:off x="8699500" y="132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34087</xdr:rowOff>
    </xdr:from>
    <xdr:ext cx="534377" cy="259045"/>
    <xdr:sp macro="" textlink="">
      <xdr:nvSpPr>
        <xdr:cNvPr id="429" name="テキスト ボックス 428"/>
        <xdr:cNvSpPr txBox="1"/>
      </xdr:nvSpPr>
      <xdr:spPr>
        <a:xfrm>
          <a:off x="8483111" y="130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127301</xdr:rowOff>
    </xdr:from>
    <xdr:to>
      <xdr:col>41</xdr:col>
      <xdr:colOff>101600</xdr:colOff>
      <xdr:row>78</xdr:row>
      <xdr:rowOff>57451</xdr:rowOff>
    </xdr:to>
    <xdr:sp macro="" textlink="">
      <xdr:nvSpPr>
        <xdr:cNvPr id="430" name="楕円 429"/>
        <xdr:cNvSpPr/>
      </xdr:nvSpPr>
      <xdr:spPr>
        <a:xfrm>
          <a:off x="7810500" y="133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73978</xdr:rowOff>
    </xdr:from>
    <xdr:ext cx="534377" cy="259045"/>
    <xdr:sp macro="" textlink="">
      <xdr:nvSpPr>
        <xdr:cNvPr id="431" name="テキスト ボックス 430"/>
        <xdr:cNvSpPr txBox="1"/>
      </xdr:nvSpPr>
      <xdr:spPr>
        <a:xfrm>
          <a:off x="7594111" y="131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105639</xdr:rowOff>
    </xdr:from>
    <xdr:to>
      <xdr:col>55</xdr:col>
      <xdr:colOff>0</xdr:colOff>
      <xdr:row>97</xdr:row>
      <xdr:rowOff>126715</xdr:rowOff>
    </xdr:to>
    <xdr:cxnSp macro="">
      <xdr:nvCxnSpPr>
        <xdr:cNvPr id="456" name="直線コネクタ 455"/>
        <xdr:cNvCxnSpPr/>
      </xdr:nvCxnSpPr>
      <xdr:spPr>
        <a:xfrm flipV="1">
          <a:off x="9639300" y="16564839"/>
          <a:ext cx="838200" cy="19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126715</xdr:rowOff>
    </xdr:from>
    <xdr:to>
      <xdr:col>50</xdr:col>
      <xdr:colOff>114300</xdr:colOff>
      <xdr:row>97</xdr:row>
      <xdr:rowOff>146193</xdr:rowOff>
    </xdr:to>
    <xdr:cxnSp macro="">
      <xdr:nvCxnSpPr>
        <xdr:cNvPr id="459" name="直線コネクタ 458"/>
        <xdr:cNvCxnSpPr/>
      </xdr:nvCxnSpPr>
      <xdr:spPr>
        <a:xfrm flipV="1">
          <a:off x="8750300" y="16757365"/>
          <a:ext cx="889000" cy="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146193</xdr:rowOff>
    </xdr:from>
    <xdr:to>
      <xdr:col>45</xdr:col>
      <xdr:colOff>177800</xdr:colOff>
      <xdr:row>97</xdr:row>
      <xdr:rowOff>161412</xdr:rowOff>
    </xdr:to>
    <xdr:cxnSp macro="">
      <xdr:nvCxnSpPr>
        <xdr:cNvPr id="462" name="直線コネクタ 461"/>
        <xdr:cNvCxnSpPr/>
      </xdr:nvCxnSpPr>
      <xdr:spPr>
        <a:xfrm flipV="1">
          <a:off x="7861300" y="16776843"/>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54839</xdr:rowOff>
    </xdr:from>
    <xdr:to>
      <xdr:col>55</xdr:col>
      <xdr:colOff>50800</xdr:colOff>
      <xdr:row>96</xdr:row>
      <xdr:rowOff>156439</xdr:rowOff>
    </xdr:to>
    <xdr:sp macro="" textlink="">
      <xdr:nvSpPr>
        <xdr:cNvPr id="472" name="楕円 471"/>
        <xdr:cNvSpPr/>
      </xdr:nvSpPr>
      <xdr:spPr>
        <a:xfrm>
          <a:off x="104267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33266</xdr:rowOff>
    </xdr:from>
    <xdr:ext cx="534377" cy="259045"/>
    <xdr:sp macro="" textlink="">
      <xdr:nvSpPr>
        <xdr:cNvPr id="473" name="普通建設事業費 （ うち更新整備　）該当値テキスト"/>
        <xdr:cNvSpPr txBox="1"/>
      </xdr:nvSpPr>
      <xdr:spPr>
        <a:xfrm>
          <a:off x="10528300" y="164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75915</xdr:rowOff>
    </xdr:from>
    <xdr:to>
      <xdr:col>50</xdr:col>
      <xdr:colOff>165100</xdr:colOff>
      <xdr:row>98</xdr:row>
      <xdr:rowOff>6065</xdr:rowOff>
    </xdr:to>
    <xdr:sp macro="" textlink="">
      <xdr:nvSpPr>
        <xdr:cNvPr id="474" name="楕円 473"/>
        <xdr:cNvSpPr/>
      </xdr:nvSpPr>
      <xdr:spPr>
        <a:xfrm>
          <a:off x="9588500" y="16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168642</xdr:rowOff>
    </xdr:from>
    <xdr:ext cx="534377" cy="259045"/>
    <xdr:sp macro="" textlink="">
      <xdr:nvSpPr>
        <xdr:cNvPr id="475" name="テキスト ボックス 474"/>
        <xdr:cNvSpPr txBox="1"/>
      </xdr:nvSpPr>
      <xdr:spPr>
        <a:xfrm>
          <a:off x="9372111" y="167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95393</xdr:rowOff>
    </xdr:from>
    <xdr:to>
      <xdr:col>46</xdr:col>
      <xdr:colOff>38100</xdr:colOff>
      <xdr:row>98</xdr:row>
      <xdr:rowOff>25543</xdr:rowOff>
    </xdr:to>
    <xdr:sp macro="" textlink="">
      <xdr:nvSpPr>
        <xdr:cNvPr id="476" name="楕円 475"/>
        <xdr:cNvSpPr/>
      </xdr:nvSpPr>
      <xdr:spPr>
        <a:xfrm>
          <a:off x="8699500" y="167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16670</xdr:rowOff>
    </xdr:from>
    <xdr:ext cx="469744" cy="259045"/>
    <xdr:sp macro="" textlink="">
      <xdr:nvSpPr>
        <xdr:cNvPr id="477" name="テキスト ボックス 476"/>
        <xdr:cNvSpPr txBox="1"/>
      </xdr:nvSpPr>
      <xdr:spPr>
        <a:xfrm>
          <a:off x="8515428" y="1681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110612</xdr:rowOff>
    </xdr:from>
    <xdr:to>
      <xdr:col>41</xdr:col>
      <xdr:colOff>101600</xdr:colOff>
      <xdr:row>98</xdr:row>
      <xdr:rowOff>40762</xdr:rowOff>
    </xdr:to>
    <xdr:sp macro="" textlink="">
      <xdr:nvSpPr>
        <xdr:cNvPr id="478" name="楕円 477"/>
        <xdr:cNvSpPr/>
      </xdr:nvSpPr>
      <xdr:spPr>
        <a:xfrm>
          <a:off x="7810500" y="167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31889</xdr:rowOff>
    </xdr:from>
    <xdr:ext cx="469744" cy="259045"/>
    <xdr:sp macro="" textlink="">
      <xdr:nvSpPr>
        <xdr:cNvPr id="479" name="テキスト ボックス 478"/>
        <xdr:cNvSpPr txBox="1"/>
      </xdr:nvSpPr>
      <xdr:spPr>
        <a:xfrm>
          <a:off x="7626428" y="1683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71691</xdr:rowOff>
    </xdr:from>
    <xdr:to>
      <xdr:col>85</xdr:col>
      <xdr:colOff>127000</xdr:colOff>
      <xdr:row>35</xdr:row>
      <xdr:rowOff>60338</xdr:rowOff>
    </xdr:to>
    <xdr:cxnSp macro="">
      <xdr:nvCxnSpPr>
        <xdr:cNvPr id="508" name="直線コネクタ 507"/>
        <xdr:cNvCxnSpPr/>
      </xdr:nvCxnSpPr>
      <xdr:spPr>
        <a:xfrm flipV="1">
          <a:off x="15481300" y="5386641"/>
          <a:ext cx="8382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60338</xdr:rowOff>
    </xdr:from>
    <xdr:to>
      <xdr:col>81</xdr:col>
      <xdr:colOff>50800</xdr:colOff>
      <xdr:row>39</xdr:row>
      <xdr:rowOff>35611</xdr:rowOff>
    </xdr:to>
    <xdr:cxnSp macro="">
      <xdr:nvCxnSpPr>
        <xdr:cNvPr id="511" name="直線コネクタ 510"/>
        <xdr:cNvCxnSpPr/>
      </xdr:nvCxnSpPr>
      <xdr:spPr>
        <a:xfrm flipV="1">
          <a:off x="14592300" y="6061088"/>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3" name="テキスト ボックス 512"/>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35611</xdr:rowOff>
    </xdr:from>
    <xdr:to>
      <xdr:col>76</xdr:col>
      <xdr:colOff>114300</xdr:colOff>
      <xdr:row>39</xdr:row>
      <xdr:rowOff>44450</xdr:rowOff>
    </xdr:to>
    <xdr:cxnSp macro="">
      <xdr:nvCxnSpPr>
        <xdr:cNvPr id="514" name="直線コネクタ 513"/>
        <xdr:cNvCxnSpPr/>
      </xdr:nvCxnSpPr>
      <xdr:spPr>
        <a:xfrm flipV="1">
          <a:off x="13703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20891</xdr:rowOff>
    </xdr:from>
    <xdr:to>
      <xdr:col>85</xdr:col>
      <xdr:colOff>177800</xdr:colOff>
      <xdr:row>31</xdr:row>
      <xdr:rowOff>122491</xdr:rowOff>
    </xdr:to>
    <xdr:sp macro="" textlink="">
      <xdr:nvSpPr>
        <xdr:cNvPr id="527" name="楕円 526"/>
        <xdr:cNvSpPr/>
      </xdr:nvSpPr>
      <xdr:spPr>
        <a:xfrm>
          <a:off x="16268700" y="53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145368</xdr:rowOff>
    </xdr:from>
    <xdr:ext cx="599010" cy="259045"/>
    <xdr:sp macro="" textlink="">
      <xdr:nvSpPr>
        <xdr:cNvPr id="528" name="災害復旧事業費該当値テキスト"/>
        <xdr:cNvSpPr txBox="1"/>
      </xdr:nvSpPr>
      <xdr:spPr>
        <a:xfrm>
          <a:off x="16370300" y="52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9538</xdr:rowOff>
    </xdr:from>
    <xdr:to>
      <xdr:col>81</xdr:col>
      <xdr:colOff>101600</xdr:colOff>
      <xdr:row>35</xdr:row>
      <xdr:rowOff>111138</xdr:rowOff>
    </xdr:to>
    <xdr:sp macro="" textlink="">
      <xdr:nvSpPr>
        <xdr:cNvPr id="529" name="楕円 528"/>
        <xdr:cNvSpPr/>
      </xdr:nvSpPr>
      <xdr:spPr>
        <a:xfrm>
          <a:off x="15430500" y="60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127665</xdr:rowOff>
    </xdr:from>
    <xdr:ext cx="534377" cy="259045"/>
    <xdr:sp macro="" textlink="">
      <xdr:nvSpPr>
        <xdr:cNvPr id="530" name="テキスト ボックス 529"/>
        <xdr:cNvSpPr txBox="1"/>
      </xdr:nvSpPr>
      <xdr:spPr>
        <a:xfrm>
          <a:off x="15214111" y="57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156261</xdr:rowOff>
    </xdr:from>
    <xdr:to>
      <xdr:col>76</xdr:col>
      <xdr:colOff>165100</xdr:colOff>
      <xdr:row>39</xdr:row>
      <xdr:rowOff>86411</xdr:rowOff>
    </xdr:to>
    <xdr:sp macro="" textlink="">
      <xdr:nvSpPr>
        <xdr:cNvPr id="531" name="楕円 530"/>
        <xdr:cNvSpPr/>
      </xdr:nvSpPr>
      <xdr:spPr>
        <a:xfrm>
          <a:off x="14541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77538</xdr:rowOff>
    </xdr:from>
    <xdr:ext cx="378565" cy="259045"/>
    <xdr:sp macro="" textlink="">
      <xdr:nvSpPr>
        <xdr:cNvPr id="532" name="テキスト ボックス 531"/>
        <xdr:cNvSpPr txBox="1"/>
      </xdr:nvSpPr>
      <xdr:spPr>
        <a:xfrm>
          <a:off x="14403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139498</xdr:rowOff>
    </xdr:from>
    <xdr:to>
      <xdr:col>85</xdr:col>
      <xdr:colOff>127000</xdr:colOff>
      <xdr:row>77</xdr:row>
      <xdr:rowOff>152803</xdr:rowOff>
    </xdr:to>
    <xdr:cxnSp macro="">
      <xdr:nvCxnSpPr>
        <xdr:cNvPr id="612" name="直線コネクタ 611"/>
        <xdr:cNvCxnSpPr/>
      </xdr:nvCxnSpPr>
      <xdr:spPr>
        <a:xfrm flipV="1">
          <a:off x="15481300" y="13341148"/>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152803</xdr:rowOff>
    </xdr:from>
    <xdr:to>
      <xdr:col>81</xdr:col>
      <xdr:colOff>50800</xdr:colOff>
      <xdr:row>77</xdr:row>
      <xdr:rowOff>162340</xdr:rowOff>
    </xdr:to>
    <xdr:cxnSp macro="">
      <xdr:nvCxnSpPr>
        <xdr:cNvPr id="615" name="直線コネクタ 614"/>
        <xdr:cNvCxnSpPr/>
      </xdr:nvCxnSpPr>
      <xdr:spPr>
        <a:xfrm flipV="1">
          <a:off x="14592300" y="13354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159849</xdr:rowOff>
    </xdr:from>
    <xdr:to>
      <xdr:col>76</xdr:col>
      <xdr:colOff>114300</xdr:colOff>
      <xdr:row>77</xdr:row>
      <xdr:rowOff>162340</xdr:rowOff>
    </xdr:to>
    <xdr:cxnSp macro="">
      <xdr:nvCxnSpPr>
        <xdr:cNvPr id="618" name="直線コネクタ 617"/>
        <xdr:cNvCxnSpPr/>
      </xdr:nvCxnSpPr>
      <xdr:spPr>
        <a:xfrm>
          <a:off x="13703300" y="1336149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159849</xdr:rowOff>
    </xdr:from>
    <xdr:to>
      <xdr:col>71</xdr:col>
      <xdr:colOff>177800</xdr:colOff>
      <xdr:row>78</xdr:row>
      <xdr:rowOff>5228</xdr:rowOff>
    </xdr:to>
    <xdr:cxnSp macro="">
      <xdr:nvCxnSpPr>
        <xdr:cNvPr id="621" name="直線コネクタ 620"/>
        <xdr:cNvCxnSpPr/>
      </xdr:nvCxnSpPr>
      <xdr:spPr>
        <a:xfrm flipV="1">
          <a:off x="12814300" y="13361499"/>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88698</xdr:rowOff>
    </xdr:from>
    <xdr:to>
      <xdr:col>85</xdr:col>
      <xdr:colOff>177800</xdr:colOff>
      <xdr:row>78</xdr:row>
      <xdr:rowOff>18848</xdr:rowOff>
    </xdr:to>
    <xdr:sp macro="" textlink="">
      <xdr:nvSpPr>
        <xdr:cNvPr id="631" name="楕円 630"/>
        <xdr:cNvSpPr/>
      </xdr:nvSpPr>
      <xdr:spPr>
        <a:xfrm>
          <a:off x="16268700" y="132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3625</xdr:rowOff>
    </xdr:from>
    <xdr:ext cx="534377" cy="259045"/>
    <xdr:sp macro="" textlink="">
      <xdr:nvSpPr>
        <xdr:cNvPr id="632" name="公債費該当値テキスト"/>
        <xdr:cNvSpPr txBox="1"/>
      </xdr:nvSpPr>
      <xdr:spPr>
        <a:xfrm>
          <a:off x="16370300" y="132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102003</xdr:rowOff>
    </xdr:from>
    <xdr:to>
      <xdr:col>81</xdr:col>
      <xdr:colOff>101600</xdr:colOff>
      <xdr:row>78</xdr:row>
      <xdr:rowOff>32153</xdr:rowOff>
    </xdr:to>
    <xdr:sp macro="" textlink="">
      <xdr:nvSpPr>
        <xdr:cNvPr id="633" name="楕円 632"/>
        <xdr:cNvSpPr/>
      </xdr:nvSpPr>
      <xdr:spPr>
        <a:xfrm>
          <a:off x="15430500" y="133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23280</xdr:rowOff>
    </xdr:from>
    <xdr:ext cx="534377" cy="259045"/>
    <xdr:sp macro="" textlink="">
      <xdr:nvSpPr>
        <xdr:cNvPr id="634" name="テキスト ボックス 633"/>
        <xdr:cNvSpPr txBox="1"/>
      </xdr:nvSpPr>
      <xdr:spPr>
        <a:xfrm>
          <a:off x="15214111" y="133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111540</xdr:rowOff>
    </xdr:from>
    <xdr:to>
      <xdr:col>76</xdr:col>
      <xdr:colOff>165100</xdr:colOff>
      <xdr:row>78</xdr:row>
      <xdr:rowOff>41690</xdr:rowOff>
    </xdr:to>
    <xdr:sp macro="" textlink="">
      <xdr:nvSpPr>
        <xdr:cNvPr id="635" name="楕円 634"/>
        <xdr:cNvSpPr/>
      </xdr:nvSpPr>
      <xdr:spPr>
        <a:xfrm>
          <a:off x="14541500" y="133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32817</xdr:rowOff>
    </xdr:from>
    <xdr:ext cx="534377" cy="259045"/>
    <xdr:sp macro="" textlink="">
      <xdr:nvSpPr>
        <xdr:cNvPr id="636" name="テキスト ボックス 635"/>
        <xdr:cNvSpPr txBox="1"/>
      </xdr:nvSpPr>
      <xdr:spPr>
        <a:xfrm>
          <a:off x="14325111" y="134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109049</xdr:rowOff>
    </xdr:from>
    <xdr:to>
      <xdr:col>72</xdr:col>
      <xdr:colOff>38100</xdr:colOff>
      <xdr:row>78</xdr:row>
      <xdr:rowOff>39199</xdr:rowOff>
    </xdr:to>
    <xdr:sp macro="" textlink="">
      <xdr:nvSpPr>
        <xdr:cNvPr id="637" name="楕円 636"/>
        <xdr:cNvSpPr/>
      </xdr:nvSpPr>
      <xdr:spPr>
        <a:xfrm>
          <a:off x="13652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30326</xdr:rowOff>
    </xdr:from>
    <xdr:ext cx="534377" cy="259045"/>
    <xdr:sp macro="" textlink="">
      <xdr:nvSpPr>
        <xdr:cNvPr id="638" name="テキスト ボックス 637"/>
        <xdr:cNvSpPr txBox="1"/>
      </xdr:nvSpPr>
      <xdr:spPr>
        <a:xfrm>
          <a:off x="13436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125878</xdr:rowOff>
    </xdr:from>
    <xdr:to>
      <xdr:col>67</xdr:col>
      <xdr:colOff>101600</xdr:colOff>
      <xdr:row>78</xdr:row>
      <xdr:rowOff>56028</xdr:rowOff>
    </xdr:to>
    <xdr:sp macro="" textlink="">
      <xdr:nvSpPr>
        <xdr:cNvPr id="639" name="楕円 638"/>
        <xdr:cNvSpPr/>
      </xdr:nvSpPr>
      <xdr:spPr>
        <a:xfrm>
          <a:off x="12763500" y="133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47155</xdr:rowOff>
    </xdr:from>
    <xdr:ext cx="534377" cy="259045"/>
    <xdr:sp macro="" textlink="">
      <xdr:nvSpPr>
        <xdr:cNvPr id="640" name="テキスト ボックス 639"/>
        <xdr:cNvSpPr txBox="1"/>
      </xdr:nvSpPr>
      <xdr:spPr>
        <a:xfrm>
          <a:off x="12547111" y="134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135229</xdr:rowOff>
    </xdr:from>
    <xdr:to>
      <xdr:col>85</xdr:col>
      <xdr:colOff>127000</xdr:colOff>
      <xdr:row>99</xdr:row>
      <xdr:rowOff>250</xdr:rowOff>
    </xdr:to>
    <xdr:cxnSp macro="">
      <xdr:nvCxnSpPr>
        <xdr:cNvPr id="669" name="直線コネクタ 668"/>
        <xdr:cNvCxnSpPr/>
      </xdr:nvCxnSpPr>
      <xdr:spPr>
        <a:xfrm flipV="1">
          <a:off x="15481300" y="16937329"/>
          <a:ext cx="838200" cy="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250</xdr:rowOff>
    </xdr:from>
    <xdr:to>
      <xdr:col>81</xdr:col>
      <xdr:colOff>50800</xdr:colOff>
      <xdr:row>99</xdr:row>
      <xdr:rowOff>8248</xdr:rowOff>
    </xdr:to>
    <xdr:cxnSp macro="">
      <xdr:nvCxnSpPr>
        <xdr:cNvPr id="672" name="直線コネクタ 671"/>
        <xdr:cNvCxnSpPr/>
      </xdr:nvCxnSpPr>
      <xdr:spPr>
        <a:xfrm flipV="1">
          <a:off x="14592300" y="16973800"/>
          <a:ext cx="889000" cy="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8248</xdr:rowOff>
    </xdr:from>
    <xdr:to>
      <xdr:col>76</xdr:col>
      <xdr:colOff>114300</xdr:colOff>
      <xdr:row>99</xdr:row>
      <xdr:rowOff>13150</xdr:rowOff>
    </xdr:to>
    <xdr:cxnSp macro="">
      <xdr:nvCxnSpPr>
        <xdr:cNvPr id="675" name="直線コネクタ 674"/>
        <xdr:cNvCxnSpPr/>
      </xdr:nvCxnSpPr>
      <xdr:spPr>
        <a:xfrm flipV="1">
          <a:off x="13703300" y="16981798"/>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13150</xdr:rowOff>
    </xdr:from>
    <xdr:to>
      <xdr:col>71</xdr:col>
      <xdr:colOff>177800</xdr:colOff>
      <xdr:row>99</xdr:row>
      <xdr:rowOff>18700</xdr:rowOff>
    </xdr:to>
    <xdr:cxnSp macro="">
      <xdr:nvCxnSpPr>
        <xdr:cNvPr id="678" name="直線コネクタ 677"/>
        <xdr:cNvCxnSpPr/>
      </xdr:nvCxnSpPr>
      <xdr:spPr>
        <a:xfrm flipV="1">
          <a:off x="12814300" y="16986700"/>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84429</xdr:rowOff>
    </xdr:from>
    <xdr:to>
      <xdr:col>85</xdr:col>
      <xdr:colOff>177800</xdr:colOff>
      <xdr:row>99</xdr:row>
      <xdr:rowOff>14579</xdr:rowOff>
    </xdr:to>
    <xdr:sp macro="" textlink="">
      <xdr:nvSpPr>
        <xdr:cNvPr id="688" name="楕円 687"/>
        <xdr:cNvSpPr/>
      </xdr:nvSpPr>
      <xdr:spPr>
        <a:xfrm>
          <a:off x="16268700" y="168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9"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120900</xdr:rowOff>
    </xdr:from>
    <xdr:to>
      <xdr:col>81</xdr:col>
      <xdr:colOff>101600</xdr:colOff>
      <xdr:row>99</xdr:row>
      <xdr:rowOff>51050</xdr:rowOff>
    </xdr:to>
    <xdr:sp macro="" textlink="">
      <xdr:nvSpPr>
        <xdr:cNvPr id="690" name="楕円 689"/>
        <xdr:cNvSpPr/>
      </xdr:nvSpPr>
      <xdr:spPr>
        <a:xfrm>
          <a:off x="15430500" y="16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42177</xdr:rowOff>
    </xdr:from>
    <xdr:ext cx="534377" cy="259045"/>
    <xdr:sp macro="" textlink="">
      <xdr:nvSpPr>
        <xdr:cNvPr id="691" name="テキスト ボックス 690"/>
        <xdr:cNvSpPr txBox="1"/>
      </xdr:nvSpPr>
      <xdr:spPr>
        <a:xfrm>
          <a:off x="15214111" y="170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128898</xdr:rowOff>
    </xdr:from>
    <xdr:to>
      <xdr:col>76</xdr:col>
      <xdr:colOff>165100</xdr:colOff>
      <xdr:row>99</xdr:row>
      <xdr:rowOff>59048</xdr:rowOff>
    </xdr:to>
    <xdr:sp macro="" textlink="">
      <xdr:nvSpPr>
        <xdr:cNvPr id="692" name="楕円 691"/>
        <xdr:cNvSpPr/>
      </xdr:nvSpPr>
      <xdr:spPr>
        <a:xfrm>
          <a:off x="14541500" y="16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50175</xdr:rowOff>
    </xdr:from>
    <xdr:ext cx="534377" cy="259045"/>
    <xdr:sp macro="" textlink="">
      <xdr:nvSpPr>
        <xdr:cNvPr id="693" name="テキスト ボックス 692"/>
        <xdr:cNvSpPr txBox="1"/>
      </xdr:nvSpPr>
      <xdr:spPr>
        <a:xfrm>
          <a:off x="14325111" y="17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133800</xdr:rowOff>
    </xdr:from>
    <xdr:to>
      <xdr:col>72</xdr:col>
      <xdr:colOff>38100</xdr:colOff>
      <xdr:row>99</xdr:row>
      <xdr:rowOff>63950</xdr:rowOff>
    </xdr:to>
    <xdr:sp macro="" textlink="">
      <xdr:nvSpPr>
        <xdr:cNvPr id="694" name="楕円 693"/>
        <xdr:cNvSpPr/>
      </xdr:nvSpPr>
      <xdr:spPr>
        <a:xfrm>
          <a:off x="13652500" y="169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55077</xdr:rowOff>
    </xdr:from>
    <xdr:ext cx="534377" cy="259045"/>
    <xdr:sp macro="" textlink="">
      <xdr:nvSpPr>
        <xdr:cNvPr id="695" name="テキスト ボックス 694"/>
        <xdr:cNvSpPr txBox="1"/>
      </xdr:nvSpPr>
      <xdr:spPr>
        <a:xfrm>
          <a:off x="13436111" y="1702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139350</xdr:rowOff>
    </xdr:from>
    <xdr:to>
      <xdr:col>67</xdr:col>
      <xdr:colOff>101600</xdr:colOff>
      <xdr:row>99</xdr:row>
      <xdr:rowOff>69500</xdr:rowOff>
    </xdr:to>
    <xdr:sp macro="" textlink="">
      <xdr:nvSpPr>
        <xdr:cNvPr id="696" name="楕円 695"/>
        <xdr:cNvSpPr/>
      </xdr:nvSpPr>
      <xdr:spPr>
        <a:xfrm>
          <a:off x="12763500" y="169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60627</xdr:rowOff>
    </xdr:from>
    <xdr:ext cx="534377" cy="259045"/>
    <xdr:sp macro="" textlink="">
      <xdr:nvSpPr>
        <xdr:cNvPr id="697" name="テキスト ボックス 696"/>
        <xdr:cNvSpPr txBox="1"/>
      </xdr:nvSpPr>
      <xdr:spPr>
        <a:xfrm>
          <a:off x="12547111" y="1703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120909</xdr:rowOff>
    </xdr:from>
    <xdr:to>
      <xdr:col>116</xdr:col>
      <xdr:colOff>63500</xdr:colOff>
      <xdr:row>58</xdr:row>
      <xdr:rowOff>139700</xdr:rowOff>
    </xdr:to>
    <xdr:cxnSp macro="">
      <xdr:nvCxnSpPr>
        <xdr:cNvPr id="779" name="直線コネクタ 778"/>
        <xdr:cNvCxnSpPr/>
      </xdr:nvCxnSpPr>
      <xdr:spPr>
        <a:xfrm>
          <a:off x="21323300" y="10065009"/>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120909</xdr:rowOff>
    </xdr:from>
    <xdr:to>
      <xdr:col>111</xdr:col>
      <xdr:colOff>177800</xdr:colOff>
      <xdr:row>58</xdr:row>
      <xdr:rowOff>139700</xdr:rowOff>
    </xdr:to>
    <xdr:cxnSp macro="">
      <xdr:nvCxnSpPr>
        <xdr:cNvPr id="782" name="直線コネクタ 781"/>
        <xdr:cNvCxnSpPr/>
      </xdr:nvCxnSpPr>
      <xdr:spPr>
        <a:xfrm flipV="1">
          <a:off x="20434300" y="10065009"/>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70109</xdr:rowOff>
    </xdr:from>
    <xdr:to>
      <xdr:col>112</xdr:col>
      <xdr:colOff>38100</xdr:colOff>
      <xdr:row>59</xdr:row>
      <xdr:rowOff>259</xdr:rowOff>
    </xdr:to>
    <xdr:sp macro="" textlink="">
      <xdr:nvSpPr>
        <xdr:cNvPr id="800" name="楕円 799"/>
        <xdr:cNvSpPr/>
      </xdr:nvSpPr>
      <xdr:spPr>
        <a:xfrm>
          <a:off x="21272500" y="100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162836</xdr:rowOff>
    </xdr:from>
    <xdr:ext cx="378565" cy="259045"/>
    <xdr:sp macro="" textlink="">
      <xdr:nvSpPr>
        <xdr:cNvPr id="801" name="テキスト ボックス 800"/>
        <xdr:cNvSpPr txBox="1"/>
      </xdr:nvSpPr>
      <xdr:spPr>
        <a:xfrm>
          <a:off x="21134017" y="10106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37554</xdr:rowOff>
    </xdr:from>
    <xdr:to>
      <xdr:col>116</xdr:col>
      <xdr:colOff>63500</xdr:colOff>
      <xdr:row>77</xdr:row>
      <xdr:rowOff>82017</xdr:rowOff>
    </xdr:to>
    <xdr:cxnSp macro="">
      <xdr:nvCxnSpPr>
        <xdr:cNvPr id="837" name="直線コネクタ 836"/>
        <xdr:cNvCxnSpPr/>
      </xdr:nvCxnSpPr>
      <xdr:spPr>
        <a:xfrm>
          <a:off x="21323300" y="13239204"/>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37554</xdr:rowOff>
    </xdr:from>
    <xdr:to>
      <xdr:col>111</xdr:col>
      <xdr:colOff>177800</xdr:colOff>
      <xdr:row>77</xdr:row>
      <xdr:rowOff>113297</xdr:rowOff>
    </xdr:to>
    <xdr:cxnSp macro="">
      <xdr:nvCxnSpPr>
        <xdr:cNvPr id="840" name="直線コネクタ 839"/>
        <xdr:cNvCxnSpPr/>
      </xdr:nvCxnSpPr>
      <xdr:spPr>
        <a:xfrm flipV="1">
          <a:off x="20434300" y="13239204"/>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113297</xdr:rowOff>
    </xdr:from>
    <xdr:to>
      <xdr:col>107</xdr:col>
      <xdr:colOff>50800</xdr:colOff>
      <xdr:row>77</xdr:row>
      <xdr:rowOff>170269</xdr:rowOff>
    </xdr:to>
    <xdr:cxnSp macro="">
      <xdr:nvCxnSpPr>
        <xdr:cNvPr id="843" name="直線コネクタ 842"/>
        <xdr:cNvCxnSpPr/>
      </xdr:nvCxnSpPr>
      <xdr:spPr>
        <a:xfrm flipV="1">
          <a:off x="19545300" y="13314947"/>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170269</xdr:rowOff>
    </xdr:from>
    <xdr:to>
      <xdr:col>102</xdr:col>
      <xdr:colOff>114300</xdr:colOff>
      <xdr:row>78</xdr:row>
      <xdr:rowOff>17374</xdr:rowOff>
    </xdr:to>
    <xdr:cxnSp macro="">
      <xdr:nvCxnSpPr>
        <xdr:cNvPr id="846" name="直線コネクタ 845"/>
        <xdr:cNvCxnSpPr/>
      </xdr:nvCxnSpPr>
      <xdr:spPr>
        <a:xfrm flipV="1">
          <a:off x="18656300" y="1337191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31217</xdr:rowOff>
    </xdr:from>
    <xdr:to>
      <xdr:col>116</xdr:col>
      <xdr:colOff>114300</xdr:colOff>
      <xdr:row>77</xdr:row>
      <xdr:rowOff>132817</xdr:rowOff>
    </xdr:to>
    <xdr:sp macro="" textlink="">
      <xdr:nvSpPr>
        <xdr:cNvPr id="856" name="楕円 855"/>
        <xdr:cNvSpPr/>
      </xdr:nvSpPr>
      <xdr:spPr>
        <a:xfrm>
          <a:off x="22110700" y="132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9644</xdr:rowOff>
    </xdr:from>
    <xdr:ext cx="534377" cy="259045"/>
    <xdr:sp macro="" textlink="">
      <xdr:nvSpPr>
        <xdr:cNvPr id="857" name="繰出金該当値テキスト"/>
        <xdr:cNvSpPr txBox="1"/>
      </xdr:nvSpPr>
      <xdr:spPr>
        <a:xfrm>
          <a:off x="22212300" y="1321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158204</xdr:rowOff>
    </xdr:from>
    <xdr:to>
      <xdr:col>112</xdr:col>
      <xdr:colOff>38100</xdr:colOff>
      <xdr:row>77</xdr:row>
      <xdr:rowOff>88354</xdr:rowOff>
    </xdr:to>
    <xdr:sp macro="" textlink="">
      <xdr:nvSpPr>
        <xdr:cNvPr id="858" name="楕円 857"/>
        <xdr:cNvSpPr/>
      </xdr:nvSpPr>
      <xdr:spPr>
        <a:xfrm>
          <a:off x="212725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79481</xdr:rowOff>
    </xdr:from>
    <xdr:ext cx="534377" cy="259045"/>
    <xdr:sp macro="" textlink="">
      <xdr:nvSpPr>
        <xdr:cNvPr id="859" name="テキスト ボックス 858"/>
        <xdr:cNvSpPr txBox="1"/>
      </xdr:nvSpPr>
      <xdr:spPr>
        <a:xfrm>
          <a:off x="21056111" y="132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62497</xdr:rowOff>
    </xdr:from>
    <xdr:to>
      <xdr:col>107</xdr:col>
      <xdr:colOff>101600</xdr:colOff>
      <xdr:row>77</xdr:row>
      <xdr:rowOff>164097</xdr:rowOff>
    </xdr:to>
    <xdr:sp macro="" textlink="">
      <xdr:nvSpPr>
        <xdr:cNvPr id="860" name="楕円 859"/>
        <xdr:cNvSpPr/>
      </xdr:nvSpPr>
      <xdr:spPr>
        <a:xfrm>
          <a:off x="20383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155224</xdr:rowOff>
    </xdr:from>
    <xdr:ext cx="534377" cy="259045"/>
    <xdr:sp macro="" textlink="">
      <xdr:nvSpPr>
        <xdr:cNvPr id="861" name="テキスト ボックス 860"/>
        <xdr:cNvSpPr txBox="1"/>
      </xdr:nvSpPr>
      <xdr:spPr>
        <a:xfrm>
          <a:off x="20167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119469</xdr:rowOff>
    </xdr:from>
    <xdr:to>
      <xdr:col>102</xdr:col>
      <xdr:colOff>165100</xdr:colOff>
      <xdr:row>78</xdr:row>
      <xdr:rowOff>49619</xdr:rowOff>
    </xdr:to>
    <xdr:sp macro="" textlink="">
      <xdr:nvSpPr>
        <xdr:cNvPr id="862" name="楕円 861"/>
        <xdr:cNvSpPr/>
      </xdr:nvSpPr>
      <xdr:spPr>
        <a:xfrm>
          <a:off x="19494500" y="133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40746</xdr:rowOff>
    </xdr:from>
    <xdr:ext cx="534377" cy="259045"/>
    <xdr:sp macro="" textlink="">
      <xdr:nvSpPr>
        <xdr:cNvPr id="863" name="テキスト ボックス 862"/>
        <xdr:cNvSpPr txBox="1"/>
      </xdr:nvSpPr>
      <xdr:spPr>
        <a:xfrm>
          <a:off x="19278111" y="134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138024</xdr:rowOff>
    </xdr:from>
    <xdr:to>
      <xdr:col>98</xdr:col>
      <xdr:colOff>38100</xdr:colOff>
      <xdr:row>78</xdr:row>
      <xdr:rowOff>68174</xdr:rowOff>
    </xdr:to>
    <xdr:sp macro="" textlink="">
      <xdr:nvSpPr>
        <xdr:cNvPr id="864" name="楕円 863"/>
        <xdr:cNvSpPr/>
      </xdr:nvSpPr>
      <xdr:spPr>
        <a:xfrm>
          <a:off x="18605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59301</xdr:rowOff>
    </xdr:from>
    <xdr:ext cx="534377" cy="259045"/>
    <xdr:sp macro="" textlink="">
      <xdr:nvSpPr>
        <xdr:cNvPr id="865" name="テキスト ボックス 864"/>
        <xdr:cNvSpPr txBox="1"/>
      </xdr:nvSpPr>
      <xdr:spPr>
        <a:xfrm>
          <a:off x="18389111" y="134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性質別の歳出は、おおよそ類似団体と比較してコストが低くなっている状況である。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しかし、物件費、扶助費、補助費、災害復旧事業費については、平成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年熊本地震の影響や人口増加の影響により、大きく増加している。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具体的には、物件費は平成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年度から災害廃棄物処理手数料の増加により、類似団体中で住民一人当たりのコストが高くなっている。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105,855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94,984</a:t>
          </a:r>
          <a:r>
            <a:rPr kumimoji="1" lang="ja-JP" altLang="en-US" sz="1300">
              <a:latin typeface="ＭＳ Ｐゴシック" panose="020B0600070205080204" pitchFamily="50" charset="-128"/>
              <a:ea typeface="ＭＳ Ｐゴシック" panose="020B0600070205080204" pitchFamily="50" charset="-128"/>
            </a:rPr>
            <a:t>円高い状況となっている。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なお、扶助費も近年増加傾向にあるのは、人口増加とともに子どもの数が増え、それに伴う施設型給付費扶助、障害児施設給付費扶助が増加しているのが主な要因である。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9,225
9,173
16.65
7,960,317
7,314,416
84,131
2,597,323
7,010,974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73025</xdr:rowOff>
    </xdr:from>
    <xdr:to>
      <xdr:col>24</xdr:col>
      <xdr:colOff>63500</xdr:colOff>
      <xdr:row>38</xdr:row>
      <xdr:rowOff>78740</xdr:rowOff>
    </xdr:to>
    <xdr:cxnSp macro="">
      <xdr:nvCxnSpPr>
        <xdr:cNvPr id="61" name="直線コネクタ 60"/>
        <xdr:cNvCxnSpPr/>
      </xdr:nvCxnSpPr>
      <xdr:spPr>
        <a:xfrm>
          <a:off x="3797300" y="65881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xdr:rowOff>
    </xdr:from>
    <xdr:to>
      <xdr:col>19</xdr:col>
      <xdr:colOff>177800</xdr:colOff>
      <xdr:row>38</xdr:row>
      <xdr:rowOff>73025</xdr:rowOff>
    </xdr:to>
    <xdr:cxnSp macro="">
      <xdr:nvCxnSpPr>
        <xdr:cNvPr id="64" name="直線コネクタ 63"/>
        <xdr:cNvCxnSpPr/>
      </xdr:nvCxnSpPr>
      <xdr:spPr>
        <a:xfrm>
          <a:off x="2908300" y="6521577"/>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6477</xdr:rowOff>
    </xdr:from>
    <xdr:to>
      <xdr:col>15</xdr:col>
      <xdr:colOff>50800</xdr:colOff>
      <xdr:row>38</xdr:row>
      <xdr:rowOff>27178</xdr:rowOff>
    </xdr:to>
    <xdr:cxnSp macro="">
      <xdr:nvCxnSpPr>
        <xdr:cNvPr id="67" name="直線コネクタ 66"/>
        <xdr:cNvCxnSpPr/>
      </xdr:nvCxnSpPr>
      <xdr:spPr>
        <a:xfrm flipV="1">
          <a:off x="2019300" y="6521577"/>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25019</xdr:rowOff>
    </xdr:from>
    <xdr:to>
      <xdr:col>10</xdr:col>
      <xdr:colOff>114300</xdr:colOff>
      <xdr:row>38</xdr:row>
      <xdr:rowOff>27178</xdr:rowOff>
    </xdr:to>
    <xdr:cxnSp macro="">
      <xdr:nvCxnSpPr>
        <xdr:cNvPr id="70" name="直線コネクタ 69"/>
        <xdr:cNvCxnSpPr/>
      </xdr:nvCxnSpPr>
      <xdr:spPr>
        <a:xfrm>
          <a:off x="1130300" y="654011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27940</xdr:rowOff>
    </xdr:from>
    <xdr:to>
      <xdr:col>24</xdr:col>
      <xdr:colOff>114300</xdr:colOff>
      <xdr:row>38</xdr:row>
      <xdr:rowOff>129540</xdr:rowOff>
    </xdr:to>
    <xdr:sp macro="" textlink="">
      <xdr:nvSpPr>
        <xdr:cNvPr id="80" name="楕円 79"/>
        <xdr:cNvSpPr/>
      </xdr:nvSpPr>
      <xdr:spPr>
        <a:xfrm>
          <a:off x="458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114317</xdr:rowOff>
    </xdr:from>
    <xdr:ext cx="469744" cy="259045"/>
    <xdr:sp macro="" textlink="">
      <xdr:nvSpPr>
        <xdr:cNvPr id="81" name="議会費該当値テキスト"/>
        <xdr:cNvSpPr txBox="1"/>
      </xdr:nvSpPr>
      <xdr:spPr>
        <a:xfrm>
          <a:off x="4686300"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22225</xdr:rowOff>
    </xdr:from>
    <xdr:to>
      <xdr:col>20</xdr:col>
      <xdr:colOff>38100</xdr:colOff>
      <xdr:row>38</xdr:row>
      <xdr:rowOff>123825</xdr:rowOff>
    </xdr:to>
    <xdr:sp macro="" textlink="">
      <xdr:nvSpPr>
        <xdr:cNvPr id="82" name="楕円 81"/>
        <xdr:cNvSpPr/>
      </xdr:nvSpPr>
      <xdr:spPr>
        <a:xfrm>
          <a:off x="3746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114952</xdr:rowOff>
    </xdr:from>
    <xdr:ext cx="469744" cy="259045"/>
    <xdr:sp macro="" textlink="">
      <xdr:nvSpPr>
        <xdr:cNvPr id="83" name="テキスト ボックス 82"/>
        <xdr:cNvSpPr txBox="1"/>
      </xdr:nvSpPr>
      <xdr:spPr>
        <a:xfrm>
          <a:off x="3562428"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127127</xdr:rowOff>
    </xdr:from>
    <xdr:to>
      <xdr:col>15</xdr:col>
      <xdr:colOff>101600</xdr:colOff>
      <xdr:row>38</xdr:row>
      <xdr:rowOff>57277</xdr:rowOff>
    </xdr:to>
    <xdr:sp macro="" textlink="">
      <xdr:nvSpPr>
        <xdr:cNvPr id="84" name="楕円 83"/>
        <xdr:cNvSpPr/>
      </xdr:nvSpPr>
      <xdr:spPr>
        <a:xfrm>
          <a:off x="2857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48404</xdr:rowOff>
    </xdr:from>
    <xdr:ext cx="469744" cy="259045"/>
    <xdr:sp macro="" textlink="">
      <xdr:nvSpPr>
        <xdr:cNvPr id="85" name="テキスト ボックス 84"/>
        <xdr:cNvSpPr txBox="1"/>
      </xdr:nvSpPr>
      <xdr:spPr>
        <a:xfrm>
          <a:off x="2673428"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147828</xdr:rowOff>
    </xdr:from>
    <xdr:to>
      <xdr:col>10</xdr:col>
      <xdr:colOff>165100</xdr:colOff>
      <xdr:row>38</xdr:row>
      <xdr:rowOff>77978</xdr:rowOff>
    </xdr:to>
    <xdr:sp macro="" textlink="">
      <xdr:nvSpPr>
        <xdr:cNvPr id="86" name="楕円 85"/>
        <xdr:cNvSpPr/>
      </xdr:nvSpPr>
      <xdr:spPr>
        <a:xfrm>
          <a:off x="1968500" y="64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69105</xdr:rowOff>
    </xdr:from>
    <xdr:ext cx="469744" cy="259045"/>
    <xdr:sp macro="" textlink="">
      <xdr:nvSpPr>
        <xdr:cNvPr id="87" name="テキスト ボックス 86"/>
        <xdr:cNvSpPr txBox="1"/>
      </xdr:nvSpPr>
      <xdr:spPr>
        <a:xfrm>
          <a:off x="1784428" y="658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145669</xdr:rowOff>
    </xdr:from>
    <xdr:to>
      <xdr:col>6</xdr:col>
      <xdr:colOff>38100</xdr:colOff>
      <xdr:row>38</xdr:row>
      <xdr:rowOff>75819</xdr:rowOff>
    </xdr:to>
    <xdr:sp macro="" textlink="">
      <xdr:nvSpPr>
        <xdr:cNvPr id="88" name="楕円 87"/>
        <xdr:cNvSpPr/>
      </xdr:nvSpPr>
      <xdr:spPr>
        <a:xfrm>
          <a:off x="1079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66946</xdr:rowOff>
    </xdr:from>
    <xdr:ext cx="469744" cy="259045"/>
    <xdr:sp macro="" textlink="">
      <xdr:nvSpPr>
        <xdr:cNvPr id="89" name="テキスト ボックス 88"/>
        <xdr:cNvSpPr txBox="1"/>
      </xdr:nvSpPr>
      <xdr:spPr>
        <a:xfrm>
          <a:off x="895428"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80437</xdr:rowOff>
    </xdr:from>
    <xdr:to>
      <xdr:col>24</xdr:col>
      <xdr:colOff>63500</xdr:colOff>
      <xdr:row>58</xdr:row>
      <xdr:rowOff>110164</xdr:rowOff>
    </xdr:to>
    <xdr:cxnSp macro="">
      <xdr:nvCxnSpPr>
        <xdr:cNvPr id="118" name="直線コネクタ 117"/>
        <xdr:cNvCxnSpPr/>
      </xdr:nvCxnSpPr>
      <xdr:spPr>
        <a:xfrm flipV="1">
          <a:off x="3797300" y="10024537"/>
          <a:ext cx="83820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110164</xdr:rowOff>
    </xdr:from>
    <xdr:to>
      <xdr:col>19</xdr:col>
      <xdr:colOff>177800</xdr:colOff>
      <xdr:row>58</xdr:row>
      <xdr:rowOff>119978</xdr:rowOff>
    </xdr:to>
    <xdr:cxnSp macro="">
      <xdr:nvCxnSpPr>
        <xdr:cNvPr id="121" name="直線コネクタ 120"/>
        <xdr:cNvCxnSpPr/>
      </xdr:nvCxnSpPr>
      <xdr:spPr>
        <a:xfrm flipV="1">
          <a:off x="2908300" y="10054264"/>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119978</xdr:rowOff>
    </xdr:from>
    <xdr:to>
      <xdr:col>15</xdr:col>
      <xdr:colOff>50800</xdr:colOff>
      <xdr:row>58</xdr:row>
      <xdr:rowOff>132208</xdr:rowOff>
    </xdr:to>
    <xdr:cxnSp macro="">
      <xdr:nvCxnSpPr>
        <xdr:cNvPr id="124" name="直線コネクタ 123"/>
        <xdr:cNvCxnSpPr/>
      </xdr:nvCxnSpPr>
      <xdr:spPr>
        <a:xfrm flipV="1">
          <a:off x="2019300" y="1006407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132208</xdr:rowOff>
    </xdr:from>
    <xdr:to>
      <xdr:col>10</xdr:col>
      <xdr:colOff>114300</xdr:colOff>
      <xdr:row>58</xdr:row>
      <xdr:rowOff>138954</xdr:rowOff>
    </xdr:to>
    <xdr:cxnSp macro="">
      <xdr:nvCxnSpPr>
        <xdr:cNvPr id="127" name="直線コネクタ 126"/>
        <xdr:cNvCxnSpPr/>
      </xdr:nvCxnSpPr>
      <xdr:spPr>
        <a:xfrm flipV="1">
          <a:off x="1130300" y="10076308"/>
          <a:ext cx="8890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29637</xdr:rowOff>
    </xdr:from>
    <xdr:to>
      <xdr:col>24</xdr:col>
      <xdr:colOff>114300</xdr:colOff>
      <xdr:row>58</xdr:row>
      <xdr:rowOff>131237</xdr:rowOff>
    </xdr:to>
    <xdr:sp macro="" textlink="">
      <xdr:nvSpPr>
        <xdr:cNvPr id="137" name="楕円 136"/>
        <xdr:cNvSpPr/>
      </xdr:nvSpPr>
      <xdr:spPr>
        <a:xfrm>
          <a:off x="4584700" y="99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116014</xdr:rowOff>
    </xdr:from>
    <xdr:ext cx="599010" cy="259045"/>
    <xdr:sp macro="" textlink="">
      <xdr:nvSpPr>
        <xdr:cNvPr id="138" name="総務費該当値テキスト"/>
        <xdr:cNvSpPr txBox="1"/>
      </xdr:nvSpPr>
      <xdr:spPr>
        <a:xfrm>
          <a:off x="4686300" y="98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59364</xdr:rowOff>
    </xdr:from>
    <xdr:to>
      <xdr:col>20</xdr:col>
      <xdr:colOff>38100</xdr:colOff>
      <xdr:row>58</xdr:row>
      <xdr:rowOff>160964</xdr:rowOff>
    </xdr:to>
    <xdr:sp macro="" textlink="">
      <xdr:nvSpPr>
        <xdr:cNvPr id="139" name="楕円 138"/>
        <xdr:cNvSpPr/>
      </xdr:nvSpPr>
      <xdr:spPr>
        <a:xfrm>
          <a:off x="3746500" y="100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152091</xdr:rowOff>
    </xdr:from>
    <xdr:ext cx="534377" cy="259045"/>
    <xdr:sp macro="" textlink="">
      <xdr:nvSpPr>
        <xdr:cNvPr id="140" name="テキスト ボックス 139"/>
        <xdr:cNvSpPr txBox="1"/>
      </xdr:nvSpPr>
      <xdr:spPr>
        <a:xfrm>
          <a:off x="3530111" y="100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69178</xdr:rowOff>
    </xdr:from>
    <xdr:to>
      <xdr:col>15</xdr:col>
      <xdr:colOff>101600</xdr:colOff>
      <xdr:row>58</xdr:row>
      <xdr:rowOff>170778</xdr:rowOff>
    </xdr:to>
    <xdr:sp macro="" textlink="">
      <xdr:nvSpPr>
        <xdr:cNvPr id="141" name="楕円 140"/>
        <xdr:cNvSpPr/>
      </xdr:nvSpPr>
      <xdr:spPr>
        <a:xfrm>
          <a:off x="2857500" y="100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161905</xdr:rowOff>
    </xdr:from>
    <xdr:ext cx="534377" cy="259045"/>
    <xdr:sp macro="" textlink="">
      <xdr:nvSpPr>
        <xdr:cNvPr id="142" name="テキスト ボックス 141"/>
        <xdr:cNvSpPr txBox="1"/>
      </xdr:nvSpPr>
      <xdr:spPr>
        <a:xfrm>
          <a:off x="2641111" y="101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81408</xdr:rowOff>
    </xdr:from>
    <xdr:to>
      <xdr:col>10</xdr:col>
      <xdr:colOff>165100</xdr:colOff>
      <xdr:row>59</xdr:row>
      <xdr:rowOff>11558</xdr:rowOff>
    </xdr:to>
    <xdr:sp macro="" textlink="">
      <xdr:nvSpPr>
        <xdr:cNvPr id="143" name="楕円 142"/>
        <xdr:cNvSpPr/>
      </xdr:nvSpPr>
      <xdr:spPr>
        <a:xfrm>
          <a:off x="1968500" y="100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2685</xdr:rowOff>
    </xdr:from>
    <xdr:ext cx="534377" cy="259045"/>
    <xdr:sp macro="" textlink="">
      <xdr:nvSpPr>
        <xdr:cNvPr id="144" name="テキスト ボックス 143"/>
        <xdr:cNvSpPr txBox="1"/>
      </xdr:nvSpPr>
      <xdr:spPr>
        <a:xfrm>
          <a:off x="1752111" y="101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88154</xdr:rowOff>
    </xdr:from>
    <xdr:to>
      <xdr:col>6</xdr:col>
      <xdr:colOff>38100</xdr:colOff>
      <xdr:row>59</xdr:row>
      <xdr:rowOff>18304</xdr:rowOff>
    </xdr:to>
    <xdr:sp macro="" textlink="">
      <xdr:nvSpPr>
        <xdr:cNvPr id="145" name="楕円 144"/>
        <xdr:cNvSpPr/>
      </xdr:nvSpPr>
      <xdr:spPr>
        <a:xfrm>
          <a:off x="1079500" y="100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9431</xdr:rowOff>
    </xdr:from>
    <xdr:ext cx="534377" cy="259045"/>
    <xdr:sp macro="" textlink="">
      <xdr:nvSpPr>
        <xdr:cNvPr id="146" name="テキスト ボックス 145"/>
        <xdr:cNvSpPr txBox="1"/>
      </xdr:nvSpPr>
      <xdr:spPr>
        <a:xfrm>
          <a:off x="863111" y="101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135748</xdr:rowOff>
    </xdr:from>
    <xdr:to>
      <xdr:col>24</xdr:col>
      <xdr:colOff>63500</xdr:colOff>
      <xdr:row>75</xdr:row>
      <xdr:rowOff>134323</xdr:rowOff>
    </xdr:to>
    <xdr:cxnSp macro="">
      <xdr:nvCxnSpPr>
        <xdr:cNvPr id="178" name="直線コネクタ 177"/>
        <xdr:cNvCxnSpPr/>
      </xdr:nvCxnSpPr>
      <xdr:spPr>
        <a:xfrm>
          <a:off x="3797300" y="12823048"/>
          <a:ext cx="838200" cy="1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135748</xdr:rowOff>
    </xdr:from>
    <xdr:to>
      <xdr:col>19</xdr:col>
      <xdr:colOff>177800</xdr:colOff>
      <xdr:row>76</xdr:row>
      <xdr:rowOff>38844</xdr:rowOff>
    </xdr:to>
    <xdr:cxnSp macro="">
      <xdr:nvCxnSpPr>
        <xdr:cNvPr id="181" name="直線コネクタ 180"/>
        <xdr:cNvCxnSpPr/>
      </xdr:nvCxnSpPr>
      <xdr:spPr>
        <a:xfrm flipV="1">
          <a:off x="2908300" y="12823048"/>
          <a:ext cx="889000" cy="2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38844</xdr:rowOff>
    </xdr:from>
    <xdr:to>
      <xdr:col>15</xdr:col>
      <xdr:colOff>50800</xdr:colOff>
      <xdr:row>77</xdr:row>
      <xdr:rowOff>82366</xdr:rowOff>
    </xdr:to>
    <xdr:cxnSp macro="">
      <xdr:nvCxnSpPr>
        <xdr:cNvPr id="184" name="直線コネクタ 183"/>
        <xdr:cNvCxnSpPr/>
      </xdr:nvCxnSpPr>
      <xdr:spPr>
        <a:xfrm flipV="1">
          <a:off x="2019300" y="13069044"/>
          <a:ext cx="889000" cy="2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82366</xdr:rowOff>
    </xdr:from>
    <xdr:to>
      <xdr:col>10</xdr:col>
      <xdr:colOff>114300</xdr:colOff>
      <xdr:row>77</xdr:row>
      <xdr:rowOff>158434</xdr:rowOff>
    </xdr:to>
    <xdr:cxnSp macro="">
      <xdr:nvCxnSpPr>
        <xdr:cNvPr id="187" name="直線コネクタ 186"/>
        <xdr:cNvCxnSpPr/>
      </xdr:nvCxnSpPr>
      <xdr:spPr>
        <a:xfrm flipV="1">
          <a:off x="1130300" y="13284016"/>
          <a:ext cx="8890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83523</xdr:rowOff>
    </xdr:from>
    <xdr:to>
      <xdr:col>24</xdr:col>
      <xdr:colOff>114300</xdr:colOff>
      <xdr:row>76</xdr:row>
      <xdr:rowOff>13674</xdr:rowOff>
    </xdr:to>
    <xdr:sp macro="" textlink="">
      <xdr:nvSpPr>
        <xdr:cNvPr id="197" name="楕円 196"/>
        <xdr:cNvSpPr/>
      </xdr:nvSpPr>
      <xdr:spPr>
        <a:xfrm>
          <a:off x="4584700" y="129422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61950</xdr:rowOff>
    </xdr:from>
    <xdr:ext cx="599010" cy="259045"/>
    <xdr:sp macro="" textlink="">
      <xdr:nvSpPr>
        <xdr:cNvPr id="198" name="民生費該当値テキスト"/>
        <xdr:cNvSpPr txBox="1"/>
      </xdr:nvSpPr>
      <xdr:spPr>
        <a:xfrm>
          <a:off x="4686300" y="129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84948</xdr:rowOff>
    </xdr:from>
    <xdr:to>
      <xdr:col>20</xdr:col>
      <xdr:colOff>38100</xdr:colOff>
      <xdr:row>75</xdr:row>
      <xdr:rowOff>15098</xdr:rowOff>
    </xdr:to>
    <xdr:sp macro="" textlink="">
      <xdr:nvSpPr>
        <xdr:cNvPr id="199" name="楕円 198"/>
        <xdr:cNvSpPr/>
      </xdr:nvSpPr>
      <xdr:spPr>
        <a:xfrm>
          <a:off x="3746500" y="127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31625</xdr:rowOff>
    </xdr:from>
    <xdr:ext cx="599010" cy="259045"/>
    <xdr:sp macro="" textlink="">
      <xdr:nvSpPr>
        <xdr:cNvPr id="200" name="テキスト ボックス 199"/>
        <xdr:cNvSpPr txBox="1"/>
      </xdr:nvSpPr>
      <xdr:spPr>
        <a:xfrm>
          <a:off x="3497795" y="1254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159494</xdr:rowOff>
    </xdr:from>
    <xdr:to>
      <xdr:col>15</xdr:col>
      <xdr:colOff>101600</xdr:colOff>
      <xdr:row>76</xdr:row>
      <xdr:rowOff>89644</xdr:rowOff>
    </xdr:to>
    <xdr:sp macro="" textlink="">
      <xdr:nvSpPr>
        <xdr:cNvPr id="201" name="楕円 200"/>
        <xdr:cNvSpPr/>
      </xdr:nvSpPr>
      <xdr:spPr>
        <a:xfrm>
          <a:off x="2857500" y="130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80771</xdr:rowOff>
    </xdr:from>
    <xdr:ext cx="599010" cy="259045"/>
    <xdr:sp macro="" textlink="">
      <xdr:nvSpPr>
        <xdr:cNvPr id="202" name="テキスト ボックス 201"/>
        <xdr:cNvSpPr txBox="1"/>
      </xdr:nvSpPr>
      <xdr:spPr>
        <a:xfrm>
          <a:off x="2608795" y="1311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31566</xdr:rowOff>
    </xdr:from>
    <xdr:to>
      <xdr:col>10</xdr:col>
      <xdr:colOff>165100</xdr:colOff>
      <xdr:row>77</xdr:row>
      <xdr:rowOff>133166</xdr:rowOff>
    </xdr:to>
    <xdr:sp macro="" textlink="">
      <xdr:nvSpPr>
        <xdr:cNvPr id="203" name="楕円 202"/>
        <xdr:cNvSpPr/>
      </xdr:nvSpPr>
      <xdr:spPr>
        <a:xfrm>
          <a:off x="1968500" y="132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124293</xdr:rowOff>
    </xdr:from>
    <xdr:ext cx="599010" cy="259045"/>
    <xdr:sp macro="" textlink="">
      <xdr:nvSpPr>
        <xdr:cNvPr id="204" name="テキスト ボックス 203"/>
        <xdr:cNvSpPr txBox="1"/>
      </xdr:nvSpPr>
      <xdr:spPr>
        <a:xfrm>
          <a:off x="1719795" y="1332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107634</xdr:rowOff>
    </xdr:from>
    <xdr:to>
      <xdr:col>6</xdr:col>
      <xdr:colOff>38100</xdr:colOff>
      <xdr:row>78</xdr:row>
      <xdr:rowOff>37784</xdr:rowOff>
    </xdr:to>
    <xdr:sp macro="" textlink="">
      <xdr:nvSpPr>
        <xdr:cNvPr id="205" name="楕円 204"/>
        <xdr:cNvSpPr/>
      </xdr:nvSpPr>
      <xdr:spPr>
        <a:xfrm>
          <a:off x="1079500" y="133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28911</xdr:rowOff>
    </xdr:from>
    <xdr:ext cx="599010" cy="259045"/>
    <xdr:sp macro="" textlink="">
      <xdr:nvSpPr>
        <xdr:cNvPr id="206" name="テキスト ボックス 205"/>
        <xdr:cNvSpPr txBox="1"/>
      </xdr:nvSpPr>
      <xdr:spPr>
        <a:xfrm>
          <a:off x="830795" y="134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1698</xdr:rowOff>
    </xdr:from>
    <xdr:to>
      <xdr:col>24</xdr:col>
      <xdr:colOff>63500</xdr:colOff>
      <xdr:row>95</xdr:row>
      <xdr:rowOff>39768</xdr:rowOff>
    </xdr:to>
    <xdr:cxnSp macro="">
      <xdr:nvCxnSpPr>
        <xdr:cNvPr id="235" name="直線コネクタ 234"/>
        <xdr:cNvCxnSpPr/>
      </xdr:nvCxnSpPr>
      <xdr:spPr>
        <a:xfrm>
          <a:off x="3797300" y="15775098"/>
          <a:ext cx="838200" cy="5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1698</xdr:rowOff>
    </xdr:from>
    <xdr:to>
      <xdr:col>19</xdr:col>
      <xdr:colOff>177800</xdr:colOff>
      <xdr:row>98</xdr:row>
      <xdr:rowOff>84032</xdr:rowOff>
    </xdr:to>
    <xdr:cxnSp macro="">
      <xdr:nvCxnSpPr>
        <xdr:cNvPr id="238" name="直線コネクタ 237"/>
        <xdr:cNvCxnSpPr/>
      </xdr:nvCxnSpPr>
      <xdr:spPr>
        <a:xfrm flipV="1">
          <a:off x="2908300" y="15775098"/>
          <a:ext cx="889000" cy="1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82043</xdr:rowOff>
    </xdr:from>
    <xdr:to>
      <xdr:col>15</xdr:col>
      <xdr:colOff>50800</xdr:colOff>
      <xdr:row>98</xdr:row>
      <xdr:rowOff>84032</xdr:rowOff>
    </xdr:to>
    <xdr:cxnSp macro="">
      <xdr:nvCxnSpPr>
        <xdr:cNvPr id="241" name="直線コネクタ 240"/>
        <xdr:cNvCxnSpPr/>
      </xdr:nvCxnSpPr>
      <xdr:spPr>
        <a:xfrm>
          <a:off x="2019300" y="16884143"/>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82043</xdr:rowOff>
    </xdr:from>
    <xdr:to>
      <xdr:col>10</xdr:col>
      <xdr:colOff>114300</xdr:colOff>
      <xdr:row>98</xdr:row>
      <xdr:rowOff>85282</xdr:rowOff>
    </xdr:to>
    <xdr:cxnSp macro="">
      <xdr:nvCxnSpPr>
        <xdr:cNvPr id="244" name="直線コネクタ 243"/>
        <xdr:cNvCxnSpPr/>
      </xdr:nvCxnSpPr>
      <xdr:spPr>
        <a:xfrm flipV="1">
          <a:off x="1130300" y="1688414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160418</xdr:rowOff>
    </xdr:from>
    <xdr:to>
      <xdr:col>24</xdr:col>
      <xdr:colOff>114300</xdr:colOff>
      <xdr:row>95</xdr:row>
      <xdr:rowOff>90568</xdr:rowOff>
    </xdr:to>
    <xdr:sp macro="" textlink="">
      <xdr:nvSpPr>
        <xdr:cNvPr id="254" name="楕円 253"/>
        <xdr:cNvSpPr/>
      </xdr:nvSpPr>
      <xdr:spPr>
        <a:xfrm>
          <a:off x="4584700" y="162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11845</xdr:rowOff>
    </xdr:from>
    <xdr:ext cx="599010" cy="259045"/>
    <xdr:sp macro="" textlink="">
      <xdr:nvSpPr>
        <xdr:cNvPr id="255" name="衛生費該当値テキスト"/>
        <xdr:cNvSpPr txBox="1"/>
      </xdr:nvSpPr>
      <xdr:spPr>
        <a:xfrm>
          <a:off x="4686300" y="1612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122348</xdr:rowOff>
    </xdr:from>
    <xdr:to>
      <xdr:col>20</xdr:col>
      <xdr:colOff>38100</xdr:colOff>
      <xdr:row>92</xdr:row>
      <xdr:rowOff>52498</xdr:rowOff>
    </xdr:to>
    <xdr:sp macro="" textlink="">
      <xdr:nvSpPr>
        <xdr:cNvPr id="256" name="楕円 255"/>
        <xdr:cNvSpPr/>
      </xdr:nvSpPr>
      <xdr:spPr>
        <a:xfrm>
          <a:off x="3746500" y="157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69025</xdr:rowOff>
    </xdr:from>
    <xdr:ext cx="599010" cy="259045"/>
    <xdr:sp macro="" textlink="">
      <xdr:nvSpPr>
        <xdr:cNvPr id="257" name="テキスト ボックス 256"/>
        <xdr:cNvSpPr txBox="1"/>
      </xdr:nvSpPr>
      <xdr:spPr>
        <a:xfrm>
          <a:off x="3497795" y="1549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33232</xdr:rowOff>
    </xdr:from>
    <xdr:to>
      <xdr:col>15</xdr:col>
      <xdr:colOff>101600</xdr:colOff>
      <xdr:row>98</xdr:row>
      <xdr:rowOff>134832</xdr:rowOff>
    </xdr:to>
    <xdr:sp macro="" textlink="">
      <xdr:nvSpPr>
        <xdr:cNvPr id="258" name="楕円 257"/>
        <xdr:cNvSpPr/>
      </xdr:nvSpPr>
      <xdr:spPr>
        <a:xfrm>
          <a:off x="2857500" y="168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125959</xdr:rowOff>
    </xdr:from>
    <xdr:ext cx="534377" cy="259045"/>
    <xdr:sp macro="" textlink="">
      <xdr:nvSpPr>
        <xdr:cNvPr id="259" name="テキスト ボックス 258"/>
        <xdr:cNvSpPr txBox="1"/>
      </xdr:nvSpPr>
      <xdr:spPr>
        <a:xfrm>
          <a:off x="2641111" y="169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31243</xdr:rowOff>
    </xdr:from>
    <xdr:to>
      <xdr:col>10</xdr:col>
      <xdr:colOff>165100</xdr:colOff>
      <xdr:row>98</xdr:row>
      <xdr:rowOff>132843</xdr:rowOff>
    </xdr:to>
    <xdr:sp macro="" textlink="">
      <xdr:nvSpPr>
        <xdr:cNvPr id="260" name="楕円 259"/>
        <xdr:cNvSpPr/>
      </xdr:nvSpPr>
      <xdr:spPr>
        <a:xfrm>
          <a:off x="1968500" y="168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123970</xdr:rowOff>
    </xdr:from>
    <xdr:ext cx="534377" cy="259045"/>
    <xdr:sp macro="" textlink="">
      <xdr:nvSpPr>
        <xdr:cNvPr id="261" name="テキスト ボックス 260"/>
        <xdr:cNvSpPr txBox="1"/>
      </xdr:nvSpPr>
      <xdr:spPr>
        <a:xfrm>
          <a:off x="1752111" y="169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34482</xdr:rowOff>
    </xdr:from>
    <xdr:to>
      <xdr:col>6</xdr:col>
      <xdr:colOff>38100</xdr:colOff>
      <xdr:row>98</xdr:row>
      <xdr:rowOff>136082</xdr:rowOff>
    </xdr:to>
    <xdr:sp macro="" textlink="">
      <xdr:nvSpPr>
        <xdr:cNvPr id="262" name="楕円 261"/>
        <xdr:cNvSpPr/>
      </xdr:nvSpPr>
      <xdr:spPr>
        <a:xfrm>
          <a:off x="1079500" y="168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127209</xdr:rowOff>
    </xdr:from>
    <xdr:ext cx="534377" cy="259045"/>
    <xdr:sp macro="" textlink="">
      <xdr:nvSpPr>
        <xdr:cNvPr id="263" name="テキスト ボックス 262"/>
        <xdr:cNvSpPr txBox="1"/>
      </xdr:nvSpPr>
      <xdr:spPr>
        <a:xfrm>
          <a:off x="863111" y="169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155794</xdr:rowOff>
    </xdr:from>
    <xdr:to>
      <xdr:col>41</xdr:col>
      <xdr:colOff>50800</xdr:colOff>
      <xdr:row>38</xdr:row>
      <xdr:rowOff>139700</xdr:rowOff>
    </xdr:to>
    <xdr:cxnSp macro="">
      <xdr:nvCxnSpPr>
        <xdr:cNvPr id="299" name="直線コネクタ 298"/>
        <xdr:cNvCxnSpPr/>
      </xdr:nvCxnSpPr>
      <xdr:spPr>
        <a:xfrm>
          <a:off x="6972300" y="6499444"/>
          <a:ext cx="889000" cy="15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104994</xdr:rowOff>
    </xdr:from>
    <xdr:to>
      <xdr:col>36</xdr:col>
      <xdr:colOff>165100</xdr:colOff>
      <xdr:row>38</xdr:row>
      <xdr:rowOff>35144</xdr:rowOff>
    </xdr:to>
    <xdr:sp macro="" textlink="">
      <xdr:nvSpPr>
        <xdr:cNvPr id="317" name="楕円 316"/>
        <xdr:cNvSpPr/>
      </xdr:nvSpPr>
      <xdr:spPr>
        <a:xfrm>
          <a:off x="69215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26271</xdr:rowOff>
    </xdr:from>
    <xdr:ext cx="469744" cy="259045"/>
    <xdr:sp macro="" textlink="">
      <xdr:nvSpPr>
        <xdr:cNvPr id="318" name="テキスト ボックス 317"/>
        <xdr:cNvSpPr txBox="1"/>
      </xdr:nvSpPr>
      <xdr:spPr>
        <a:xfrm>
          <a:off x="6737428" y="654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307</xdr:rowOff>
    </xdr:from>
    <xdr:to>
      <xdr:col>55</xdr:col>
      <xdr:colOff>0</xdr:colOff>
      <xdr:row>57</xdr:row>
      <xdr:rowOff>71631</xdr:rowOff>
    </xdr:to>
    <xdr:cxnSp macro="">
      <xdr:nvCxnSpPr>
        <xdr:cNvPr id="347" name="直線コネクタ 346"/>
        <xdr:cNvCxnSpPr/>
      </xdr:nvCxnSpPr>
      <xdr:spPr>
        <a:xfrm flipV="1">
          <a:off x="9639300" y="9772957"/>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13071</xdr:rowOff>
    </xdr:from>
    <xdr:to>
      <xdr:col>50</xdr:col>
      <xdr:colOff>114300</xdr:colOff>
      <xdr:row>57</xdr:row>
      <xdr:rowOff>71631</xdr:rowOff>
    </xdr:to>
    <xdr:cxnSp macro="">
      <xdr:nvCxnSpPr>
        <xdr:cNvPr id="350" name="直線コネクタ 349"/>
        <xdr:cNvCxnSpPr/>
      </xdr:nvCxnSpPr>
      <xdr:spPr>
        <a:xfrm>
          <a:off x="8750300" y="9785721"/>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13071</xdr:rowOff>
    </xdr:from>
    <xdr:to>
      <xdr:col>45</xdr:col>
      <xdr:colOff>177800</xdr:colOff>
      <xdr:row>58</xdr:row>
      <xdr:rowOff>111567</xdr:rowOff>
    </xdr:to>
    <xdr:cxnSp macro="">
      <xdr:nvCxnSpPr>
        <xdr:cNvPr id="353" name="直線コネクタ 352"/>
        <xdr:cNvCxnSpPr/>
      </xdr:nvCxnSpPr>
      <xdr:spPr>
        <a:xfrm flipV="1">
          <a:off x="7861300" y="9785721"/>
          <a:ext cx="889000" cy="26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90848</xdr:rowOff>
    </xdr:from>
    <xdr:to>
      <xdr:col>41</xdr:col>
      <xdr:colOff>50800</xdr:colOff>
      <xdr:row>58</xdr:row>
      <xdr:rowOff>111567</xdr:rowOff>
    </xdr:to>
    <xdr:cxnSp macro="">
      <xdr:nvCxnSpPr>
        <xdr:cNvPr id="356" name="直線コネクタ 355"/>
        <xdr:cNvCxnSpPr/>
      </xdr:nvCxnSpPr>
      <xdr:spPr>
        <a:xfrm>
          <a:off x="6972300" y="10034948"/>
          <a:ext cx="8890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120957</xdr:rowOff>
    </xdr:from>
    <xdr:to>
      <xdr:col>55</xdr:col>
      <xdr:colOff>50800</xdr:colOff>
      <xdr:row>57</xdr:row>
      <xdr:rowOff>51107</xdr:rowOff>
    </xdr:to>
    <xdr:sp macro="" textlink="">
      <xdr:nvSpPr>
        <xdr:cNvPr id="366" name="楕円 365"/>
        <xdr:cNvSpPr/>
      </xdr:nvSpPr>
      <xdr:spPr>
        <a:xfrm>
          <a:off x="10426700" y="97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143834</xdr:rowOff>
    </xdr:from>
    <xdr:ext cx="534377" cy="259045"/>
    <xdr:sp macro="" textlink="">
      <xdr:nvSpPr>
        <xdr:cNvPr id="367" name="農林水産業費該当値テキスト"/>
        <xdr:cNvSpPr txBox="1"/>
      </xdr:nvSpPr>
      <xdr:spPr>
        <a:xfrm>
          <a:off x="10528300" y="95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20831</xdr:rowOff>
    </xdr:from>
    <xdr:to>
      <xdr:col>50</xdr:col>
      <xdr:colOff>165100</xdr:colOff>
      <xdr:row>57</xdr:row>
      <xdr:rowOff>122431</xdr:rowOff>
    </xdr:to>
    <xdr:sp macro="" textlink="">
      <xdr:nvSpPr>
        <xdr:cNvPr id="368" name="楕円 367"/>
        <xdr:cNvSpPr/>
      </xdr:nvSpPr>
      <xdr:spPr>
        <a:xfrm>
          <a:off x="9588500" y="97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138958</xdr:rowOff>
    </xdr:from>
    <xdr:ext cx="534377" cy="259045"/>
    <xdr:sp macro="" textlink="">
      <xdr:nvSpPr>
        <xdr:cNvPr id="369" name="テキスト ボックス 368"/>
        <xdr:cNvSpPr txBox="1"/>
      </xdr:nvSpPr>
      <xdr:spPr>
        <a:xfrm>
          <a:off x="9372111" y="956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133721</xdr:rowOff>
    </xdr:from>
    <xdr:to>
      <xdr:col>46</xdr:col>
      <xdr:colOff>38100</xdr:colOff>
      <xdr:row>57</xdr:row>
      <xdr:rowOff>63871</xdr:rowOff>
    </xdr:to>
    <xdr:sp macro="" textlink="">
      <xdr:nvSpPr>
        <xdr:cNvPr id="370" name="楕円 369"/>
        <xdr:cNvSpPr/>
      </xdr:nvSpPr>
      <xdr:spPr>
        <a:xfrm>
          <a:off x="8699500" y="97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80398</xdr:rowOff>
    </xdr:from>
    <xdr:ext cx="534377" cy="259045"/>
    <xdr:sp macro="" textlink="">
      <xdr:nvSpPr>
        <xdr:cNvPr id="371" name="テキスト ボックス 370"/>
        <xdr:cNvSpPr txBox="1"/>
      </xdr:nvSpPr>
      <xdr:spPr>
        <a:xfrm>
          <a:off x="8483111" y="951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60767</xdr:rowOff>
    </xdr:from>
    <xdr:to>
      <xdr:col>41</xdr:col>
      <xdr:colOff>101600</xdr:colOff>
      <xdr:row>58</xdr:row>
      <xdr:rowOff>162367</xdr:rowOff>
    </xdr:to>
    <xdr:sp macro="" textlink="">
      <xdr:nvSpPr>
        <xdr:cNvPr id="372" name="楕円 371"/>
        <xdr:cNvSpPr/>
      </xdr:nvSpPr>
      <xdr:spPr>
        <a:xfrm>
          <a:off x="7810500" y="1000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153494</xdr:rowOff>
    </xdr:from>
    <xdr:ext cx="534377" cy="259045"/>
    <xdr:sp macro="" textlink="">
      <xdr:nvSpPr>
        <xdr:cNvPr id="373" name="テキスト ボックス 372"/>
        <xdr:cNvSpPr txBox="1"/>
      </xdr:nvSpPr>
      <xdr:spPr>
        <a:xfrm>
          <a:off x="7594111" y="100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40048</xdr:rowOff>
    </xdr:from>
    <xdr:to>
      <xdr:col>36</xdr:col>
      <xdr:colOff>165100</xdr:colOff>
      <xdr:row>58</xdr:row>
      <xdr:rowOff>141648</xdr:rowOff>
    </xdr:to>
    <xdr:sp macro="" textlink="">
      <xdr:nvSpPr>
        <xdr:cNvPr id="374" name="楕円 373"/>
        <xdr:cNvSpPr/>
      </xdr:nvSpPr>
      <xdr:spPr>
        <a:xfrm>
          <a:off x="6921500" y="99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132775</xdr:rowOff>
    </xdr:from>
    <xdr:ext cx="534377" cy="259045"/>
    <xdr:sp macro="" textlink="">
      <xdr:nvSpPr>
        <xdr:cNvPr id="375" name="テキスト ボックス 374"/>
        <xdr:cNvSpPr txBox="1"/>
      </xdr:nvSpPr>
      <xdr:spPr>
        <a:xfrm>
          <a:off x="6705111" y="1007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23735</xdr:rowOff>
    </xdr:from>
    <xdr:to>
      <xdr:col>55</xdr:col>
      <xdr:colOff>0</xdr:colOff>
      <xdr:row>79</xdr:row>
      <xdr:rowOff>92511</xdr:rowOff>
    </xdr:to>
    <xdr:cxnSp macro="">
      <xdr:nvCxnSpPr>
        <xdr:cNvPr id="406" name="直線コネクタ 405"/>
        <xdr:cNvCxnSpPr/>
      </xdr:nvCxnSpPr>
      <xdr:spPr>
        <a:xfrm flipV="1">
          <a:off x="9639300" y="13396835"/>
          <a:ext cx="838200" cy="2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78653</xdr:rowOff>
    </xdr:from>
    <xdr:to>
      <xdr:col>50</xdr:col>
      <xdr:colOff>114300</xdr:colOff>
      <xdr:row>79</xdr:row>
      <xdr:rowOff>92511</xdr:rowOff>
    </xdr:to>
    <xdr:cxnSp macro="">
      <xdr:nvCxnSpPr>
        <xdr:cNvPr id="409" name="直線コネクタ 408"/>
        <xdr:cNvCxnSpPr/>
      </xdr:nvCxnSpPr>
      <xdr:spPr>
        <a:xfrm>
          <a:off x="8750300" y="13623203"/>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78653</xdr:rowOff>
    </xdr:from>
    <xdr:to>
      <xdr:col>45</xdr:col>
      <xdr:colOff>177800</xdr:colOff>
      <xdr:row>79</xdr:row>
      <xdr:rowOff>92706</xdr:rowOff>
    </xdr:to>
    <xdr:cxnSp macro="">
      <xdr:nvCxnSpPr>
        <xdr:cNvPr id="412" name="直線コネクタ 411"/>
        <xdr:cNvCxnSpPr/>
      </xdr:nvCxnSpPr>
      <xdr:spPr>
        <a:xfrm flipV="1">
          <a:off x="7861300" y="13623203"/>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92325</xdr:rowOff>
    </xdr:from>
    <xdr:to>
      <xdr:col>41</xdr:col>
      <xdr:colOff>50800</xdr:colOff>
      <xdr:row>79</xdr:row>
      <xdr:rowOff>92706</xdr:rowOff>
    </xdr:to>
    <xdr:cxnSp macro="">
      <xdr:nvCxnSpPr>
        <xdr:cNvPr id="415" name="直線コネクタ 414"/>
        <xdr:cNvCxnSpPr/>
      </xdr:nvCxnSpPr>
      <xdr:spPr>
        <a:xfrm>
          <a:off x="6972300" y="136368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144385</xdr:rowOff>
    </xdr:from>
    <xdr:to>
      <xdr:col>55</xdr:col>
      <xdr:colOff>50800</xdr:colOff>
      <xdr:row>78</xdr:row>
      <xdr:rowOff>74535</xdr:rowOff>
    </xdr:to>
    <xdr:sp macro="" textlink="">
      <xdr:nvSpPr>
        <xdr:cNvPr id="425" name="楕円 424"/>
        <xdr:cNvSpPr/>
      </xdr:nvSpPr>
      <xdr:spPr>
        <a:xfrm>
          <a:off x="10426700" y="133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122812</xdr:rowOff>
    </xdr:from>
    <xdr:ext cx="534377" cy="259045"/>
    <xdr:sp macro="" textlink="">
      <xdr:nvSpPr>
        <xdr:cNvPr id="426" name="商工費該当値テキスト"/>
        <xdr:cNvSpPr txBox="1"/>
      </xdr:nvSpPr>
      <xdr:spPr>
        <a:xfrm>
          <a:off x="10528300" y="133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41711</xdr:rowOff>
    </xdr:from>
    <xdr:to>
      <xdr:col>50</xdr:col>
      <xdr:colOff>165100</xdr:colOff>
      <xdr:row>79</xdr:row>
      <xdr:rowOff>143311</xdr:rowOff>
    </xdr:to>
    <xdr:sp macro="" textlink="">
      <xdr:nvSpPr>
        <xdr:cNvPr id="427" name="楕円 426"/>
        <xdr:cNvSpPr/>
      </xdr:nvSpPr>
      <xdr:spPr>
        <a:xfrm>
          <a:off x="9588500" y="13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134438</xdr:rowOff>
    </xdr:from>
    <xdr:ext cx="378565" cy="259045"/>
    <xdr:sp macro="" textlink="">
      <xdr:nvSpPr>
        <xdr:cNvPr id="428" name="テキスト ボックス 427"/>
        <xdr:cNvSpPr txBox="1"/>
      </xdr:nvSpPr>
      <xdr:spPr>
        <a:xfrm>
          <a:off x="9450017" y="13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27853</xdr:rowOff>
    </xdr:from>
    <xdr:to>
      <xdr:col>46</xdr:col>
      <xdr:colOff>38100</xdr:colOff>
      <xdr:row>79</xdr:row>
      <xdr:rowOff>129453</xdr:rowOff>
    </xdr:to>
    <xdr:sp macro="" textlink="">
      <xdr:nvSpPr>
        <xdr:cNvPr id="429" name="楕円 428"/>
        <xdr:cNvSpPr/>
      </xdr:nvSpPr>
      <xdr:spPr>
        <a:xfrm>
          <a:off x="8699500" y="135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120580</xdr:rowOff>
    </xdr:from>
    <xdr:ext cx="469744" cy="259045"/>
    <xdr:sp macro="" textlink="">
      <xdr:nvSpPr>
        <xdr:cNvPr id="430" name="テキスト ボックス 429"/>
        <xdr:cNvSpPr txBox="1"/>
      </xdr:nvSpPr>
      <xdr:spPr>
        <a:xfrm>
          <a:off x="8515428" y="136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41906</xdr:rowOff>
    </xdr:from>
    <xdr:to>
      <xdr:col>41</xdr:col>
      <xdr:colOff>101600</xdr:colOff>
      <xdr:row>79</xdr:row>
      <xdr:rowOff>143506</xdr:rowOff>
    </xdr:to>
    <xdr:sp macro="" textlink="">
      <xdr:nvSpPr>
        <xdr:cNvPr id="431" name="楕円 430"/>
        <xdr:cNvSpPr/>
      </xdr:nvSpPr>
      <xdr:spPr>
        <a:xfrm>
          <a:off x="7810500" y="135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134633</xdr:rowOff>
    </xdr:from>
    <xdr:ext cx="378565" cy="259045"/>
    <xdr:sp macro="" textlink="">
      <xdr:nvSpPr>
        <xdr:cNvPr id="432" name="テキスト ボックス 431"/>
        <xdr:cNvSpPr txBox="1"/>
      </xdr:nvSpPr>
      <xdr:spPr>
        <a:xfrm>
          <a:off x="7672017" y="1367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41525</xdr:rowOff>
    </xdr:from>
    <xdr:to>
      <xdr:col>36</xdr:col>
      <xdr:colOff>165100</xdr:colOff>
      <xdr:row>79</xdr:row>
      <xdr:rowOff>143125</xdr:rowOff>
    </xdr:to>
    <xdr:sp macro="" textlink="">
      <xdr:nvSpPr>
        <xdr:cNvPr id="433" name="楕円 432"/>
        <xdr:cNvSpPr/>
      </xdr:nvSpPr>
      <xdr:spPr>
        <a:xfrm>
          <a:off x="6921500" y="135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134252</xdr:rowOff>
    </xdr:from>
    <xdr:ext cx="378565" cy="259045"/>
    <xdr:sp macro="" textlink="">
      <xdr:nvSpPr>
        <xdr:cNvPr id="434" name="テキスト ボックス 433"/>
        <xdr:cNvSpPr txBox="1"/>
      </xdr:nvSpPr>
      <xdr:spPr>
        <a:xfrm>
          <a:off x="6783017" y="1367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145693</xdr:rowOff>
    </xdr:from>
    <xdr:to>
      <xdr:col>55</xdr:col>
      <xdr:colOff>0</xdr:colOff>
      <xdr:row>97</xdr:row>
      <xdr:rowOff>148890</xdr:rowOff>
    </xdr:to>
    <xdr:cxnSp macro="">
      <xdr:nvCxnSpPr>
        <xdr:cNvPr id="461" name="直線コネクタ 460"/>
        <xdr:cNvCxnSpPr/>
      </xdr:nvCxnSpPr>
      <xdr:spPr>
        <a:xfrm flipV="1">
          <a:off x="9639300" y="16604893"/>
          <a:ext cx="838200" cy="1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101053</xdr:rowOff>
    </xdr:from>
    <xdr:to>
      <xdr:col>50</xdr:col>
      <xdr:colOff>114300</xdr:colOff>
      <xdr:row>97</xdr:row>
      <xdr:rowOff>148890</xdr:rowOff>
    </xdr:to>
    <xdr:cxnSp macro="">
      <xdr:nvCxnSpPr>
        <xdr:cNvPr id="464" name="直線コネクタ 463"/>
        <xdr:cNvCxnSpPr/>
      </xdr:nvCxnSpPr>
      <xdr:spPr>
        <a:xfrm>
          <a:off x="8750300" y="16731703"/>
          <a:ext cx="889000" cy="4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61861</xdr:rowOff>
    </xdr:from>
    <xdr:to>
      <xdr:col>45</xdr:col>
      <xdr:colOff>177800</xdr:colOff>
      <xdr:row>97</xdr:row>
      <xdr:rowOff>101053</xdr:rowOff>
    </xdr:to>
    <xdr:cxnSp macro="">
      <xdr:nvCxnSpPr>
        <xdr:cNvPr id="467" name="直線コネクタ 466"/>
        <xdr:cNvCxnSpPr/>
      </xdr:nvCxnSpPr>
      <xdr:spPr>
        <a:xfrm>
          <a:off x="7861300" y="16692511"/>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51767</xdr:rowOff>
    </xdr:from>
    <xdr:to>
      <xdr:col>41</xdr:col>
      <xdr:colOff>50800</xdr:colOff>
      <xdr:row>97</xdr:row>
      <xdr:rowOff>61861</xdr:rowOff>
    </xdr:to>
    <xdr:cxnSp macro="">
      <xdr:nvCxnSpPr>
        <xdr:cNvPr id="470" name="直線コネクタ 469"/>
        <xdr:cNvCxnSpPr/>
      </xdr:nvCxnSpPr>
      <xdr:spPr>
        <a:xfrm>
          <a:off x="6972300" y="16510967"/>
          <a:ext cx="889000" cy="18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94893</xdr:rowOff>
    </xdr:from>
    <xdr:to>
      <xdr:col>55</xdr:col>
      <xdr:colOff>50800</xdr:colOff>
      <xdr:row>97</xdr:row>
      <xdr:rowOff>25043</xdr:rowOff>
    </xdr:to>
    <xdr:sp macro="" textlink="">
      <xdr:nvSpPr>
        <xdr:cNvPr id="480" name="楕円 479"/>
        <xdr:cNvSpPr/>
      </xdr:nvSpPr>
      <xdr:spPr>
        <a:xfrm>
          <a:off x="10426700" y="165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73320</xdr:rowOff>
    </xdr:from>
    <xdr:ext cx="534377" cy="259045"/>
    <xdr:sp macro="" textlink="">
      <xdr:nvSpPr>
        <xdr:cNvPr id="481" name="土木費該当値テキスト"/>
        <xdr:cNvSpPr txBox="1"/>
      </xdr:nvSpPr>
      <xdr:spPr>
        <a:xfrm>
          <a:off x="10528300" y="165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98090</xdr:rowOff>
    </xdr:from>
    <xdr:to>
      <xdr:col>50</xdr:col>
      <xdr:colOff>165100</xdr:colOff>
      <xdr:row>98</xdr:row>
      <xdr:rowOff>28240</xdr:rowOff>
    </xdr:to>
    <xdr:sp macro="" textlink="">
      <xdr:nvSpPr>
        <xdr:cNvPr id="482" name="楕円 481"/>
        <xdr:cNvSpPr/>
      </xdr:nvSpPr>
      <xdr:spPr>
        <a:xfrm>
          <a:off x="9588500" y="167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19367</xdr:rowOff>
    </xdr:from>
    <xdr:ext cx="534377" cy="259045"/>
    <xdr:sp macro="" textlink="">
      <xdr:nvSpPr>
        <xdr:cNvPr id="483" name="テキスト ボックス 482"/>
        <xdr:cNvSpPr txBox="1"/>
      </xdr:nvSpPr>
      <xdr:spPr>
        <a:xfrm>
          <a:off x="9372111" y="16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50253</xdr:rowOff>
    </xdr:from>
    <xdr:to>
      <xdr:col>46</xdr:col>
      <xdr:colOff>38100</xdr:colOff>
      <xdr:row>97</xdr:row>
      <xdr:rowOff>151853</xdr:rowOff>
    </xdr:to>
    <xdr:sp macro="" textlink="">
      <xdr:nvSpPr>
        <xdr:cNvPr id="484" name="楕円 483"/>
        <xdr:cNvSpPr/>
      </xdr:nvSpPr>
      <xdr:spPr>
        <a:xfrm>
          <a:off x="8699500" y="166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142980</xdr:rowOff>
    </xdr:from>
    <xdr:ext cx="534377" cy="259045"/>
    <xdr:sp macro="" textlink="">
      <xdr:nvSpPr>
        <xdr:cNvPr id="485" name="テキスト ボックス 484"/>
        <xdr:cNvSpPr txBox="1"/>
      </xdr:nvSpPr>
      <xdr:spPr>
        <a:xfrm>
          <a:off x="8483111" y="167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11061</xdr:rowOff>
    </xdr:from>
    <xdr:to>
      <xdr:col>41</xdr:col>
      <xdr:colOff>101600</xdr:colOff>
      <xdr:row>97</xdr:row>
      <xdr:rowOff>112661</xdr:rowOff>
    </xdr:to>
    <xdr:sp macro="" textlink="">
      <xdr:nvSpPr>
        <xdr:cNvPr id="486" name="楕円 485"/>
        <xdr:cNvSpPr/>
      </xdr:nvSpPr>
      <xdr:spPr>
        <a:xfrm>
          <a:off x="7810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103788</xdr:rowOff>
    </xdr:from>
    <xdr:ext cx="534377" cy="259045"/>
    <xdr:sp macro="" textlink="">
      <xdr:nvSpPr>
        <xdr:cNvPr id="487" name="テキスト ボックス 486"/>
        <xdr:cNvSpPr txBox="1"/>
      </xdr:nvSpPr>
      <xdr:spPr>
        <a:xfrm>
          <a:off x="7594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967</xdr:rowOff>
    </xdr:from>
    <xdr:to>
      <xdr:col>36</xdr:col>
      <xdr:colOff>165100</xdr:colOff>
      <xdr:row>96</xdr:row>
      <xdr:rowOff>102567</xdr:rowOff>
    </xdr:to>
    <xdr:sp macro="" textlink="">
      <xdr:nvSpPr>
        <xdr:cNvPr id="488" name="楕円 487"/>
        <xdr:cNvSpPr/>
      </xdr:nvSpPr>
      <xdr:spPr>
        <a:xfrm>
          <a:off x="6921500" y="164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119094</xdr:rowOff>
    </xdr:from>
    <xdr:ext cx="534377" cy="259045"/>
    <xdr:sp macro="" textlink="">
      <xdr:nvSpPr>
        <xdr:cNvPr id="489" name="テキスト ボックス 488"/>
        <xdr:cNvSpPr txBox="1"/>
      </xdr:nvSpPr>
      <xdr:spPr>
        <a:xfrm>
          <a:off x="6705111" y="162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128384</xdr:rowOff>
    </xdr:from>
    <xdr:to>
      <xdr:col>85</xdr:col>
      <xdr:colOff>127000</xdr:colOff>
      <xdr:row>39</xdr:row>
      <xdr:rowOff>32624</xdr:rowOff>
    </xdr:to>
    <xdr:cxnSp macro="">
      <xdr:nvCxnSpPr>
        <xdr:cNvPr id="517" name="直線コネクタ 516"/>
        <xdr:cNvCxnSpPr/>
      </xdr:nvCxnSpPr>
      <xdr:spPr>
        <a:xfrm flipV="1">
          <a:off x="15481300" y="6643484"/>
          <a:ext cx="8382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18176</xdr:rowOff>
    </xdr:from>
    <xdr:to>
      <xdr:col>81</xdr:col>
      <xdr:colOff>50800</xdr:colOff>
      <xdr:row>39</xdr:row>
      <xdr:rowOff>32624</xdr:rowOff>
    </xdr:to>
    <xdr:cxnSp macro="">
      <xdr:nvCxnSpPr>
        <xdr:cNvPr id="520" name="直線コネクタ 519"/>
        <xdr:cNvCxnSpPr/>
      </xdr:nvCxnSpPr>
      <xdr:spPr>
        <a:xfrm>
          <a:off x="14592300" y="6704726"/>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3889</xdr:rowOff>
    </xdr:from>
    <xdr:to>
      <xdr:col>76</xdr:col>
      <xdr:colOff>114300</xdr:colOff>
      <xdr:row>39</xdr:row>
      <xdr:rowOff>18176</xdr:rowOff>
    </xdr:to>
    <xdr:cxnSp macro="">
      <xdr:nvCxnSpPr>
        <xdr:cNvPr id="523" name="直線コネクタ 522"/>
        <xdr:cNvCxnSpPr/>
      </xdr:nvCxnSpPr>
      <xdr:spPr>
        <a:xfrm>
          <a:off x="13703300" y="669043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3889</xdr:rowOff>
    </xdr:from>
    <xdr:to>
      <xdr:col>71</xdr:col>
      <xdr:colOff>177800</xdr:colOff>
      <xdr:row>39</xdr:row>
      <xdr:rowOff>26429</xdr:rowOff>
    </xdr:to>
    <xdr:cxnSp macro="">
      <xdr:nvCxnSpPr>
        <xdr:cNvPr id="526" name="直線コネクタ 525"/>
        <xdr:cNvCxnSpPr/>
      </xdr:nvCxnSpPr>
      <xdr:spPr>
        <a:xfrm flipV="1">
          <a:off x="12814300" y="6690439"/>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77584</xdr:rowOff>
    </xdr:from>
    <xdr:to>
      <xdr:col>85</xdr:col>
      <xdr:colOff>177800</xdr:colOff>
      <xdr:row>39</xdr:row>
      <xdr:rowOff>7734</xdr:rowOff>
    </xdr:to>
    <xdr:sp macro="" textlink="">
      <xdr:nvSpPr>
        <xdr:cNvPr id="536" name="楕円 535"/>
        <xdr:cNvSpPr/>
      </xdr:nvSpPr>
      <xdr:spPr>
        <a:xfrm>
          <a:off x="16268700" y="65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163961</xdr:rowOff>
    </xdr:from>
    <xdr:ext cx="534377" cy="259045"/>
    <xdr:sp macro="" textlink="">
      <xdr:nvSpPr>
        <xdr:cNvPr id="537" name="消防費該当値テキスト"/>
        <xdr:cNvSpPr txBox="1"/>
      </xdr:nvSpPr>
      <xdr:spPr>
        <a:xfrm>
          <a:off x="16370300" y="65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153274</xdr:rowOff>
    </xdr:from>
    <xdr:to>
      <xdr:col>81</xdr:col>
      <xdr:colOff>101600</xdr:colOff>
      <xdr:row>39</xdr:row>
      <xdr:rowOff>83424</xdr:rowOff>
    </xdr:to>
    <xdr:sp macro="" textlink="">
      <xdr:nvSpPr>
        <xdr:cNvPr id="538" name="楕円 537"/>
        <xdr:cNvSpPr/>
      </xdr:nvSpPr>
      <xdr:spPr>
        <a:xfrm>
          <a:off x="15430500" y="66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74551</xdr:rowOff>
    </xdr:from>
    <xdr:ext cx="534377" cy="259045"/>
    <xdr:sp macro="" textlink="">
      <xdr:nvSpPr>
        <xdr:cNvPr id="539" name="テキスト ボックス 538"/>
        <xdr:cNvSpPr txBox="1"/>
      </xdr:nvSpPr>
      <xdr:spPr>
        <a:xfrm>
          <a:off x="15214111" y="67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138826</xdr:rowOff>
    </xdr:from>
    <xdr:to>
      <xdr:col>76</xdr:col>
      <xdr:colOff>165100</xdr:colOff>
      <xdr:row>39</xdr:row>
      <xdr:rowOff>68976</xdr:rowOff>
    </xdr:to>
    <xdr:sp macro="" textlink="">
      <xdr:nvSpPr>
        <xdr:cNvPr id="540" name="楕円 539"/>
        <xdr:cNvSpPr/>
      </xdr:nvSpPr>
      <xdr:spPr>
        <a:xfrm>
          <a:off x="14541500" y="66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60103</xdr:rowOff>
    </xdr:from>
    <xdr:ext cx="534377" cy="259045"/>
    <xdr:sp macro="" textlink="">
      <xdr:nvSpPr>
        <xdr:cNvPr id="541" name="テキスト ボックス 540"/>
        <xdr:cNvSpPr txBox="1"/>
      </xdr:nvSpPr>
      <xdr:spPr>
        <a:xfrm>
          <a:off x="14325111" y="6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124539</xdr:rowOff>
    </xdr:from>
    <xdr:to>
      <xdr:col>72</xdr:col>
      <xdr:colOff>38100</xdr:colOff>
      <xdr:row>39</xdr:row>
      <xdr:rowOff>54689</xdr:rowOff>
    </xdr:to>
    <xdr:sp macro="" textlink="">
      <xdr:nvSpPr>
        <xdr:cNvPr id="542" name="楕円 541"/>
        <xdr:cNvSpPr/>
      </xdr:nvSpPr>
      <xdr:spPr>
        <a:xfrm>
          <a:off x="13652500" y="66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45816</xdr:rowOff>
    </xdr:from>
    <xdr:ext cx="534377" cy="259045"/>
    <xdr:sp macro="" textlink="">
      <xdr:nvSpPr>
        <xdr:cNvPr id="543" name="テキスト ボックス 542"/>
        <xdr:cNvSpPr txBox="1"/>
      </xdr:nvSpPr>
      <xdr:spPr>
        <a:xfrm>
          <a:off x="13436111" y="67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147079</xdr:rowOff>
    </xdr:from>
    <xdr:to>
      <xdr:col>67</xdr:col>
      <xdr:colOff>101600</xdr:colOff>
      <xdr:row>39</xdr:row>
      <xdr:rowOff>77229</xdr:rowOff>
    </xdr:to>
    <xdr:sp macro="" textlink="">
      <xdr:nvSpPr>
        <xdr:cNvPr id="544" name="楕円 543"/>
        <xdr:cNvSpPr/>
      </xdr:nvSpPr>
      <xdr:spPr>
        <a:xfrm>
          <a:off x="12763500" y="66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68356</xdr:rowOff>
    </xdr:from>
    <xdr:ext cx="534377" cy="259045"/>
    <xdr:sp macro="" textlink="">
      <xdr:nvSpPr>
        <xdr:cNvPr id="545" name="テキスト ボックス 544"/>
        <xdr:cNvSpPr txBox="1"/>
      </xdr:nvSpPr>
      <xdr:spPr>
        <a:xfrm>
          <a:off x="12547111" y="67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7596</xdr:rowOff>
    </xdr:from>
    <xdr:to>
      <xdr:col>85</xdr:col>
      <xdr:colOff>126364</xdr:colOff>
      <xdr:row>58</xdr:row>
      <xdr:rowOff>56097</xdr:rowOff>
    </xdr:to>
    <xdr:cxnSp macro="">
      <xdr:nvCxnSpPr>
        <xdr:cNvPr id="571" name="直線コネクタ 570"/>
        <xdr:cNvCxnSpPr/>
      </xdr:nvCxnSpPr>
      <xdr:spPr>
        <a:xfrm flipV="1">
          <a:off x="16317595" y="8922996"/>
          <a:ext cx="1269" cy="1077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59924</xdr:rowOff>
    </xdr:from>
    <xdr:ext cx="534377" cy="259045"/>
    <xdr:sp macro="" textlink="">
      <xdr:nvSpPr>
        <xdr:cNvPr id="572" name="教育費最小値テキスト"/>
        <xdr:cNvSpPr txBox="1"/>
      </xdr:nvSpPr>
      <xdr:spPr>
        <a:xfrm>
          <a:off x="16370300" y="100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56097</xdr:rowOff>
    </xdr:from>
    <xdr:to>
      <xdr:col>86</xdr:col>
      <xdr:colOff>25400</xdr:colOff>
      <xdr:row>58</xdr:row>
      <xdr:rowOff>56097</xdr:rowOff>
    </xdr:to>
    <xdr:cxnSp macro="">
      <xdr:nvCxnSpPr>
        <xdr:cNvPr id="573" name="直線コネクタ 572"/>
        <xdr:cNvCxnSpPr/>
      </xdr:nvCxnSpPr>
      <xdr:spPr>
        <a:xfrm>
          <a:off x="16230600" y="1000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125723</xdr:rowOff>
    </xdr:from>
    <xdr:ext cx="599010" cy="259045"/>
    <xdr:sp macro="" textlink="">
      <xdr:nvSpPr>
        <xdr:cNvPr id="574" name="教育費最大値テキスト"/>
        <xdr:cNvSpPr txBox="1"/>
      </xdr:nvSpPr>
      <xdr:spPr>
        <a:xfrm>
          <a:off x="16370300" y="86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7596</xdr:rowOff>
    </xdr:from>
    <xdr:to>
      <xdr:col>86</xdr:col>
      <xdr:colOff>25400</xdr:colOff>
      <xdr:row>52</xdr:row>
      <xdr:rowOff>7596</xdr:rowOff>
    </xdr:to>
    <xdr:cxnSp macro="">
      <xdr:nvCxnSpPr>
        <xdr:cNvPr id="575" name="直線コネクタ 574"/>
        <xdr:cNvCxnSpPr/>
      </xdr:nvCxnSpPr>
      <xdr:spPr>
        <a:xfrm>
          <a:off x="16230600" y="892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27718</xdr:rowOff>
    </xdr:from>
    <xdr:to>
      <xdr:col>85</xdr:col>
      <xdr:colOff>127000</xdr:colOff>
      <xdr:row>58</xdr:row>
      <xdr:rowOff>51950</xdr:rowOff>
    </xdr:to>
    <xdr:cxnSp macro="">
      <xdr:nvCxnSpPr>
        <xdr:cNvPr id="576" name="直線コネクタ 575"/>
        <xdr:cNvCxnSpPr/>
      </xdr:nvCxnSpPr>
      <xdr:spPr>
        <a:xfrm flipV="1">
          <a:off x="15481300" y="9971818"/>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130137</xdr:rowOff>
    </xdr:from>
    <xdr:ext cx="534377" cy="259045"/>
    <xdr:sp macro="" textlink="">
      <xdr:nvSpPr>
        <xdr:cNvPr id="577" name="教育費平均値テキスト"/>
        <xdr:cNvSpPr txBox="1"/>
      </xdr:nvSpPr>
      <xdr:spPr>
        <a:xfrm>
          <a:off x="16370300" y="955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107260</xdr:rowOff>
    </xdr:from>
    <xdr:to>
      <xdr:col>85</xdr:col>
      <xdr:colOff>177800</xdr:colOff>
      <xdr:row>57</xdr:row>
      <xdr:rowOff>37410</xdr:rowOff>
    </xdr:to>
    <xdr:sp macro="" textlink="">
      <xdr:nvSpPr>
        <xdr:cNvPr id="578" name="フローチャート: 判断 577"/>
        <xdr:cNvSpPr/>
      </xdr:nvSpPr>
      <xdr:spPr>
        <a:xfrm>
          <a:off x="16268700" y="970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132254</xdr:rowOff>
    </xdr:from>
    <xdr:to>
      <xdr:col>81</xdr:col>
      <xdr:colOff>50800</xdr:colOff>
      <xdr:row>58</xdr:row>
      <xdr:rowOff>51950</xdr:rowOff>
    </xdr:to>
    <xdr:cxnSp macro="">
      <xdr:nvCxnSpPr>
        <xdr:cNvPr id="579" name="直線コネクタ 578"/>
        <xdr:cNvCxnSpPr/>
      </xdr:nvCxnSpPr>
      <xdr:spPr>
        <a:xfrm>
          <a:off x="14592300" y="9733454"/>
          <a:ext cx="889000" cy="26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123961</xdr:rowOff>
    </xdr:from>
    <xdr:to>
      <xdr:col>81</xdr:col>
      <xdr:colOff>101600</xdr:colOff>
      <xdr:row>57</xdr:row>
      <xdr:rowOff>54111</xdr:rowOff>
    </xdr:to>
    <xdr:sp macro="" textlink="">
      <xdr:nvSpPr>
        <xdr:cNvPr id="580" name="フローチャート: 判断 579"/>
        <xdr:cNvSpPr/>
      </xdr:nvSpPr>
      <xdr:spPr>
        <a:xfrm>
          <a:off x="15430500" y="972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70638</xdr:rowOff>
    </xdr:from>
    <xdr:ext cx="534377" cy="259045"/>
    <xdr:sp macro="" textlink="">
      <xdr:nvSpPr>
        <xdr:cNvPr id="581" name="テキスト ボックス 580"/>
        <xdr:cNvSpPr txBox="1"/>
      </xdr:nvSpPr>
      <xdr:spPr>
        <a:xfrm>
          <a:off x="15214111" y="950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132254</xdr:rowOff>
    </xdr:from>
    <xdr:to>
      <xdr:col>76</xdr:col>
      <xdr:colOff>114300</xdr:colOff>
      <xdr:row>57</xdr:row>
      <xdr:rowOff>63328</xdr:rowOff>
    </xdr:to>
    <xdr:cxnSp macro="">
      <xdr:nvCxnSpPr>
        <xdr:cNvPr id="582" name="直線コネクタ 581"/>
        <xdr:cNvCxnSpPr/>
      </xdr:nvCxnSpPr>
      <xdr:spPr>
        <a:xfrm flipV="1">
          <a:off x="13703300" y="9733454"/>
          <a:ext cx="889000" cy="1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107142</xdr:rowOff>
    </xdr:from>
    <xdr:to>
      <xdr:col>76</xdr:col>
      <xdr:colOff>165100</xdr:colOff>
      <xdr:row>57</xdr:row>
      <xdr:rowOff>37292</xdr:rowOff>
    </xdr:to>
    <xdr:sp macro="" textlink="">
      <xdr:nvSpPr>
        <xdr:cNvPr id="583" name="フローチャート: 判断 582"/>
        <xdr:cNvSpPr/>
      </xdr:nvSpPr>
      <xdr:spPr>
        <a:xfrm>
          <a:off x="14541500" y="970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28419</xdr:rowOff>
    </xdr:from>
    <xdr:ext cx="534377" cy="259045"/>
    <xdr:sp macro="" textlink="">
      <xdr:nvSpPr>
        <xdr:cNvPr id="584" name="テキスト ボックス 583"/>
        <xdr:cNvSpPr txBox="1"/>
      </xdr:nvSpPr>
      <xdr:spPr>
        <a:xfrm>
          <a:off x="14325111" y="980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27601</xdr:rowOff>
    </xdr:from>
    <xdr:to>
      <xdr:col>71</xdr:col>
      <xdr:colOff>177800</xdr:colOff>
      <xdr:row>57</xdr:row>
      <xdr:rowOff>63328</xdr:rowOff>
    </xdr:to>
    <xdr:cxnSp macro="">
      <xdr:nvCxnSpPr>
        <xdr:cNvPr id="585" name="直線コネクタ 584"/>
        <xdr:cNvCxnSpPr/>
      </xdr:nvCxnSpPr>
      <xdr:spPr>
        <a:xfrm>
          <a:off x="12814300" y="8771551"/>
          <a:ext cx="889000" cy="10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74681</xdr:rowOff>
    </xdr:from>
    <xdr:to>
      <xdr:col>72</xdr:col>
      <xdr:colOff>38100</xdr:colOff>
      <xdr:row>57</xdr:row>
      <xdr:rowOff>4831</xdr:rowOff>
    </xdr:to>
    <xdr:sp macro="" textlink="">
      <xdr:nvSpPr>
        <xdr:cNvPr id="586" name="フローチャート: 判断 585"/>
        <xdr:cNvSpPr/>
      </xdr:nvSpPr>
      <xdr:spPr>
        <a:xfrm>
          <a:off x="13652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21358</xdr:rowOff>
    </xdr:from>
    <xdr:ext cx="534377" cy="259045"/>
    <xdr:sp macro="" textlink="">
      <xdr:nvSpPr>
        <xdr:cNvPr id="587" name="テキスト ボックス 586"/>
        <xdr:cNvSpPr txBox="1"/>
      </xdr:nvSpPr>
      <xdr:spPr>
        <a:xfrm>
          <a:off x="13436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89155</xdr:rowOff>
    </xdr:from>
    <xdr:to>
      <xdr:col>67</xdr:col>
      <xdr:colOff>101600</xdr:colOff>
      <xdr:row>57</xdr:row>
      <xdr:rowOff>19305</xdr:rowOff>
    </xdr:to>
    <xdr:sp macro="" textlink="">
      <xdr:nvSpPr>
        <xdr:cNvPr id="588" name="フローチャート: 判断 587"/>
        <xdr:cNvSpPr/>
      </xdr:nvSpPr>
      <xdr:spPr>
        <a:xfrm>
          <a:off x="12763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10432</xdr:rowOff>
    </xdr:from>
    <xdr:ext cx="534377" cy="259045"/>
    <xdr:sp macro="" textlink="">
      <xdr:nvSpPr>
        <xdr:cNvPr id="589" name="テキスト ボックス 588"/>
        <xdr:cNvSpPr txBox="1"/>
      </xdr:nvSpPr>
      <xdr:spPr>
        <a:xfrm>
          <a:off x="12547111" y="97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148368</xdr:rowOff>
    </xdr:from>
    <xdr:to>
      <xdr:col>85</xdr:col>
      <xdr:colOff>177800</xdr:colOff>
      <xdr:row>58</xdr:row>
      <xdr:rowOff>78518</xdr:rowOff>
    </xdr:to>
    <xdr:sp macro="" textlink="">
      <xdr:nvSpPr>
        <xdr:cNvPr id="595" name="楕円 594"/>
        <xdr:cNvSpPr/>
      </xdr:nvSpPr>
      <xdr:spPr>
        <a:xfrm>
          <a:off x="162687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63295</xdr:rowOff>
    </xdr:from>
    <xdr:ext cx="534377" cy="259045"/>
    <xdr:sp macro="" textlink="">
      <xdr:nvSpPr>
        <xdr:cNvPr id="596" name="教育費該当値テキスト"/>
        <xdr:cNvSpPr txBox="1"/>
      </xdr:nvSpPr>
      <xdr:spPr>
        <a:xfrm>
          <a:off x="16370300" y="98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1150</xdr:rowOff>
    </xdr:from>
    <xdr:to>
      <xdr:col>81</xdr:col>
      <xdr:colOff>101600</xdr:colOff>
      <xdr:row>58</xdr:row>
      <xdr:rowOff>102750</xdr:rowOff>
    </xdr:to>
    <xdr:sp macro="" textlink="">
      <xdr:nvSpPr>
        <xdr:cNvPr id="597" name="楕円 596"/>
        <xdr:cNvSpPr/>
      </xdr:nvSpPr>
      <xdr:spPr>
        <a:xfrm>
          <a:off x="15430500" y="99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93877</xdr:rowOff>
    </xdr:from>
    <xdr:ext cx="534377" cy="259045"/>
    <xdr:sp macro="" textlink="">
      <xdr:nvSpPr>
        <xdr:cNvPr id="598" name="テキスト ボックス 597"/>
        <xdr:cNvSpPr txBox="1"/>
      </xdr:nvSpPr>
      <xdr:spPr>
        <a:xfrm>
          <a:off x="15214111" y="100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81454</xdr:rowOff>
    </xdr:from>
    <xdr:to>
      <xdr:col>76</xdr:col>
      <xdr:colOff>165100</xdr:colOff>
      <xdr:row>57</xdr:row>
      <xdr:rowOff>11604</xdr:rowOff>
    </xdr:to>
    <xdr:sp macro="" textlink="">
      <xdr:nvSpPr>
        <xdr:cNvPr id="599" name="楕円 598"/>
        <xdr:cNvSpPr/>
      </xdr:nvSpPr>
      <xdr:spPr>
        <a:xfrm>
          <a:off x="14541500" y="96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28131</xdr:rowOff>
    </xdr:from>
    <xdr:ext cx="534377" cy="259045"/>
    <xdr:sp macro="" textlink="">
      <xdr:nvSpPr>
        <xdr:cNvPr id="600" name="テキスト ボックス 599"/>
        <xdr:cNvSpPr txBox="1"/>
      </xdr:nvSpPr>
      <xdr:spPr>
        <a:xfrm>
          <a:off x="14325111" y="94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12528</xdr:rowOff>
    </xdr:from>
    <xdr:to>
      <xdr:col>72</xdr:col>
      <xdr:colOff>38100</xdr:colOff>
      <xdr:row>57</xdr:row>
      <xdr:rowOff>114128</xdr:rowOff>
    </xdr:to>
    <xdr:sp macro="" textlink="">
      <xdr:nvSpPr>
        <xdr:cNvPr id="601" name="楕円 600"/>
        <xdr:cNvSpPr/>
      </xdr:nvSpPr>
      <xdr:spPr>
        <a:xfrm>
          <a:off x="13652500" y="97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105255</xdr:rowOff>
    </xdr:from>
    <xdr:ext cx="534377" cy="259045"/>
    <xdr:sp macro="" textlink="">
      <xdr:nvSpPr>
        <xdr:cNvPr id="602" name="テキスト ボックス 601"/>
        <xdr:cNvSpPr txBox="1"/>
      </xdr:nvSpPr>
      <xdr:spPr>
        <a:xfrm>
          <a:off x="13436111" y="98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148251</xdr:rowOff>
    </xdr:from>
    <xdr:to>
      <xdr:col>67</xdr:col>
      <xdr:colOff>101600</xdr:colOff>
      <xdr:row>51</xdr:row>
      <xdr:rowOff>78401</xdr:rowOff>
    </xdr:to>
    <xdr:sp macro="" textlink="">
      <xdr:nvSpPr>
        <xdr:cNvPr id="603" name="楕円 602"/>
        <xdr:cNvSpPr/>
      </xdr:nvSpPr>
      <xdr:spPr>
        <a:xfrm>
          <a:off x="12763500" y="87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94928</xdr:rowOff>
    </xdr:from>
    <xdr:ext cx="599010" cy="259045"/>
    <xdr:sp macro="" textlink="">
      <xdr:nvSpPr>
        <xdr:cNvPr id="604" name="テキスト ボックス 603"/>
        <xdr:cNvSpPr txBox="1"/>
      </xdr:nvSpPr>
      <xdr:spPr>
        <a:xfrm>
          <a:off x="12514795" y="849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8" name="直線コネクタ 627"/>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31"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2" name="直線コネクタ 631"/>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71692</xdr:rowOff>
    </xdr:from>
    <xdr:to>
      <xdr:col>85</xdr:col>
      <xdr:colOff>127000</xdr:colOff>
      <xdr:row>75</xdr:row>
      <xdr:rowOff>60337</xdr:rowOff>
    </xdr:to>
    <xdr:cxnSp macro="">
      <xdr:nvCxnSpPr>
        <xdr:cNvPr id="633" name="直線コネクタ 632"/>
        <xdr:cNvCxnSpPr/>
      </xdr:nvCxnSpPr>
      <xdr:spPr>
        <a:xfrm flipV="1">
          <a:off x="15481300" y="12244642"/>
          <a:ext cx="838200" cy="67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4" name="災害復旧費平均値テキスト"/>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5" name="フローチャート: 判断 634"/>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60337</xdr:rowOff>
    </xdr:from>
    <xdr:to>
      <xdr:col>81</xdr:col>
      <xdr:colOff>50800</xdr:colOff>
      <xdr:row>79</xdr:row>
      <xdr:rowOff>35610</xdr:rowOff>
    </xdr:to>
    <xdr:cxnSp macro="">
      <xdr:nvCxnSpPr>
        <xdr:cNvPr id="636" name="直線コネクタ 635"/>
        <xdr:cNvCxnSpPr/>
      </xdr:nvCxnSpPr>
      <xdr:spPr>
        <a:xfrm flipV="1">
          <a:off x="14592300" y="12919087"/>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7" name="フローチャート: 判断 636"/>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8" name="テキスト ボックス 637"/>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35610</xdr:rowOff>
    </xdr:from>
    <xdr:to>
      <xdr:col>76</xdr:col>
      <xdr:colOff>114300</xdr:colOff>
      <xdr:row>79</xdr:row>
      <xdr:rowOff>44450</xdr:rowOff>
    </xdr:to>
    <xdr:cxnSp macro="">
      <xdr:nvCxnSpPr>
        <xdr:cNvPr id="639" name="直線コネクタ 638"/>
        <xdr:cNvCxnSpPr/>
      </xdr:nvCxnSpPr>
      <xdr:spPr>
        <a:xfrm flipV="1">
          <a:off x="13703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40" name="フローチャート: 判断 639"/>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41" name="テキスト ボックス 640"/>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3" name="フローチャート: 判断 642"/>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4" name="テキスト ボックス 643"/>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5" name="フローチャート: 判断 644"/>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6" name="テキスト ボックス 645"/>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20892</xdr:rowOff>
    </xdr:from>
    <xdr:to>
      <xdr:col>85</xdr:col>
      <xdr:colOff>177800</xdr:colOff>
      <xdr:row>71</xdr:row>
      <xdr:rowOff>122492</xdr:rowOff>
    </xdr:to>
    <xdr:sp macro="" textlink="">
      <xdr:nvSpPr>
        <xdr:cNvPr id="652" name="楕円 651"/>
        <xdr:cNvSpPr/>
      </xdr:nvSpPr>
      <xdr:spPr>
        <a:xfrm>
          <a:off x="16268700" y="121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145369</xdr:rowOff>
    </xdr:from>
    <xdr:ext cx="599010" cy="259045"/>
    <xdr:sp macro="" textlink="">
      <xdr:nvSpPr>
        <xdr:cNvPr id="653" name="災害復旧費該当値テキスト"/>
        <xdr:cNvSpPr txBox="1"/>
      </xdr:nvSpPr>
      <xdr:spPr>
        <a:xfrm>
          <a:off x="16370300" y="121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9537</xdr:rowOff>
    </xdr:from>
    <xdr:to>
      <xdr:col>81</xdr:col>
      <xdr:colOff>101600</xdr:colOff>
      <xdr:row>75</xdr:row>
      <xdr:rowOff>111137</xdr:rowOff>
    </xdr:to>
    <xdr:sp macro="" textlink="">
      <xdr:nvSpPr>
        <xdr:cNvPr id="654" name="楕円 653"/>
        <xdr:cNvSpPr/>
      </xdr:nvSpPr>
      <xdr:spPr>
        <a:xfrm>
          <a:off x="15430500" y="12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127664</xdr:rowOff>
    </xdr:from>
    <xdr:ext cx="534377" cy="259045"/>
    <xdr:sp macro="" textlink="">
      <xdr:nvSpPr>
        <xdr:cNvPr id="655" name="テキスト ボックス 654"/>
        <xdr:cNvSpPr txBox="1"/>
      </xdr:nvSpPr>
      <xdr:spPr>
        <a:xfrm>
          <a:off x="15214111" y="12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156260</xdr:rowOff>
    </xdr:from>
    <xdr:to>
      <xdr:col>76</xdr:col>
      <xdr:colOff>165100</xdr:colOff>
      <xdr:row>79</xdr:row>
      <xdr:rowOff>86410</xdr:rowOff>
    </xdr:to>
    <xdr:sp macro="" textlink="">
      <xdr:nvSpPr>
        <xdr:cNvPr id="656" name="楕円 655"/>
        <xdr:cNvSpPr/>
      </xdr:nvSpPr>
      <xdr:spPr>
        <a:xfrm>
          <a:off x="14541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77537</xdr:rowOff>
    </xdr:from>
    <xdr:ext cx="378565" cy="259045"/>
    <xdr:sp macro="" textlink="">
      <xdr:nvSpPr>
        <xdr:cNvPr id="657" name="テキスト ボックス 656"/>
        <xdr:cNvSpPr txBox="1"/>
      </xdr:nvSpPr>
      <xdr:spPr>
        <a:xfrm>
          <a:off x="14403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3" name="直線コネクタ 682"/>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4"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5" name="直線コネクタ 684"/>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6"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7" name="直線コネクタ 686"/>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139498</xdr:rowOff>
    </xdr:from>
    <xdr:to>
      <xdr:col>85</xdr:col>
      <xdr:colOff>127000</xdr:colOff>
      <xdr:row>97</xdr:row>
      <xdr:rowOff>152803</xdr:rowOff>
    </xdr:to>
    <xdr:cxnSp macro="">
      <xdr:nvCxnSpPr>
        <xdr:cNvPr id="688" name="直線コネクタ 687"/>
        <xdr:cNvCxnSpPr/>
      </xdr:nvCxnSpPr>
      <xdr:spPr>
        <a:xfrm flipV="1">
          <a:off x="15481300" y="16770148"/>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9"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90" name="フローチャート: 判断 689"/>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152803</xdr:rowOff>
    </xdr:from>
    <xdr:to>
      <xdr:col>81</xdr:col>
      <xdr:colOff>50800</xdr:colOff>
      <xdr:row>97</xdr:row>
      <xdr:rowOff>162340</xdr:rowOff>
    </xdr:to>
    <xdr:cxnSp macro="">
      <xdr:nvCxnSpPr>
        <xdr:cNvPr id="691" name="直線コネクタ 690"/>
        <xdr:cNvCxnSpPr/>
      </xdr:nvCxnSpPr>
      <xdr:spPr>
        <a:xfrm flipV="1">
          <a:off x="14592300" y="16783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2" name="フローチャート: 判断 691"/>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3" name="テキスト ボックス 692"/>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159849</xdr:rowOff>
    </xdr:from>
    <xdr:to>
      <xdr:col>76</xdr:col>
      <xdr:colOff>114300</xdr:colOff>
      <xdr:row>97</xdr:row>
      <xdr:rowOff>162340</xdr:rowOff>
    </xdr:to>
    <xdr:cxnSp macro="">
      <xdr:nvCxnSpPr>
        <xdr:cNvPr id="694" name="直線コネクタ 693"/>
        <xdr:cNvCxnSpPr/>
      </xdr:nvCxnSpPr>
      <xdr:spPr>
        <a:xfrm>
          <a:off x="13703300" y="1679049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5" name="フローチャート: 判断 694"/>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6" name="テキスト ボックス 695"/>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159849</xdr:rowOff>
    </xdr:from>
    <xdr:to>
      <xdr:col>71</xdr:col>
      <xdr:colOff>177800</xdr:colOff>
      <xdr:row>98</xdr:row>
      <xdr:rowOff>5228</xdr:rowOff>
    </xdr:to>
    <xdr:cxnSp macro="">
      <xdr:nvCxnSpPr>
        <xdr:cNvPr id="697" name="直線コネクタ 696"/>
        <xdr:cNvCxnSpPr/>
      </xdr:nvCxnSpPr>
      <xdr:spPr>
        <a:xfrm flipV="1">
          <a:off x="12814300" y="16790499"/>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8" name="フローチャート: 判断 697"/>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9" name="テキスト ボックス 698"/>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0" name="フローチャート: 判断 699"/>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1" name="テキスト ボックス 700"/>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88698</xdr:rowOff>
    </xdr:from>
    <xdr:to>
      <xdr:col>85</xdr:col>
      <xdr:colOff>177800</xdr:colOff>
      <xdr:row>98</xdr:row>
      <xdr:rowOff>18848</xdr:rowOff>
    </xdr:to>
    <xdr:sp macro="" textlink="">
      <xdr:nvSpPr>
        <xdr:cNvPr id="707" name="楕円 706"/>
        <xdr:cNvSpPr/>
      </xdr:nvSpPr>
      <xdr:spPr>
        <a:xfrm>
          <a:off x="16268700" y="167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3625</xdr:rowOff>
    </xdr:from>
    <xdr:ext cx="534377" cy="259045"/>
    <xdr:sp macro="" textlink="">
      <xdr:nvSpPr>
        <xdr:cNvPr id="708" name="公債費該当値テキスト"/>
        <xdr:cNvSpPr txBox="1"/>
      </xdr:nvSpPr>
      <xdr:spPr>
        <a:xfrm>
          <a:off x="16370300" y="166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102003</xdr:rowOff>
    </xdr:from>
    <xdr:to>
      <xdr:col>81</xdr:col>
      <xdr:colOff>101600</xdr:colOff>
      <xdr:row>98</xdr:row>
      <xdr:rowOff>32153</xdr:rowOff>
    </xdr:to>
    <xdr:sp macro="" textlink="">
      <xdr:nvSpPr>
        <xdr:cNvPr id="709" name="楕円 708"/>
        <xdr:cNvSpPr/>
      </xdr:nvSpPr>
      <xdr:spPr>
        <a:xfrm>
          <a:off x="15430500" y="1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23280</xdr:rowOff>
    </xdr:from>
    <xdr:ext cx="534377" cy="259045"/>
    <xdr:sp macro="" textlink="">
      <xdr:nvSpPr>
        <xdr:cNvPr id="710" name="テキスト ボックス 709"/>
        <xdr:cNvSpPr txBox="1"/>
      </xdr:nvSpPr>
      <xdr:spPr>
        <a:xfrm>
          <a:off x="15214111" y="168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111540</xdr:rowOff>
    </xdr:from>
    <xdr:to>
      <xdr:col>76</xdr:col>
      <xdr:colOff>165100</xdr:colOff>
      <xdr:row>98</xdr:row>
      <xdr:rowOff>41690</xdr:rowOff>
    </xdr:to>
    <xdr:sp macro="" textlink="">
      <xdr:nvSpPr>
        <xdr:cNvPr id="711" name="楕円 710"/>
        <xdr:cNvSpPr/>
      </xdr:nvSpPr>
      <xdr:spPr>
        <a:xfrm>
          <a:off x="14541500" y="167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32817</xdr:rowOff>
    </xdr:from>
    <xdr:ext cx="534377" cy="259045"/>
    <xdr:sp macro="" textlink="">
      <xdr:nvSpPr>
        <xdr:cNvPr id="712" name="テキスト ボックス 711"/>
        <xdr:cNvSpPr txBox="1"/>
      </xdr:nvSpPr>
      <xdr:spPr>
        <a:xfrm>
          <a:off x="14325111" y="168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109049</xdr:rowOff>
    </xdr:from>
    <xdr:to>
      <xdr:col>72</xdr:col>
      <xdr:colOff>38100</xdr:colOff>
      <xdr:row>98</xdr:row>
      <xdr:rowOff>39199</xdr:rowOff>
    </xdr:to>
    <xdr:sp macro="" textlink="">
      <xdr:nvSpPr>
        <xdr:cNvPr id="713" name="楕円 712"/>
        <xdr:cNvSpPr/>
      </xdr:nvSpPr>
      <xdr:spPr>
        <a:xfrm>
          <a:off x="13652500" y="167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30326</xdr:rowOff>
    </xdr:from>
    <xdr:ext cx="534377" cy="259045"/>
    <xdr:sp macro="" textlink="">
      <xdr:nvSpPr>
        <xdr:cNvPr id="714" name="テキスト ボックス 713"/>
        <xdr:cNvSpPr txBox="1"/>
      </xdr:nvSpPr>
      <xdr:spPr>
        <a:xfrm>
          <a:off x="13436111" y="168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125878</xdr:rowOff>
    </xdr:from>
    <xdr:to>
      <xdr:col>67</xdr:col>
      <xdr:colOff>101600</xdr:colOff>
      <xdr:row>98</xdr:row>
      <xdr:rowOff>56028</xdr:rowOff>
    </xdr:to>
    <xdr:sp macro="" textlink="">
      <xdr:nvSpPr>
        <xdr:cNvPr id="715" name="楕円 714"/>
        <xdr:cNvSpPr/>
      </xdr:nvSpPr>
      <xdr:spPr>
        <a:xfrm>
          <a:off x="12763500" y="167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47155</xdr:rowOff>
    </xdr:from>
    <xdr:ext cx="534377" cy="259045"/>
    <xdr:sp macro="" textlink="">
      <xdr:nvSpPr>
        <xdr:cNvPr id="716" name="テキスト ボックス 715"/>
        <xdr:cNvSpPr txBox="1"/>
      </xdr:nvSpPr>
      <xdr:spPr>
        <a:xfrm>
          <a:off x="12547111" y="168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40" name="直線コネクタ 739"/>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41"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3"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4" name="直線コネクタ 743"/>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6"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7" name="フローチャート: 判断 746"/>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9" name="フローチャート: 判断 748"/>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50" name="テキスト ボックス 749"/>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2" name="フローチャート: 判断 751"/>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3" name="テキスト ボックス 752"/>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5" name="フローチャート: 判断 754"/>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6" name="テキスト ボックス 755"/>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7" name="フローチャート: 判断 756"/>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8" name="テキスト ボックス 757"/>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5"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目的別の歳出は、ほぼすべてが類似団体と比較してコストが低くなっている状況である。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105,855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94,984</a:t>
          </a:r>
          <a:r>
            <a:rPr kumimoji="1" lang="ja-JP" altLang="en-US" sz="1300">
              <a:latin typeface="ＭＳ Ｐゴシック" panose="020B0600070205080204" pitchFamily="50" charset="-128"/>
              <a:ea typeface="ＭＳ Ｐゴシック" panose="020B0600070205080204" pitchFamily="50" charset="-128"/>
            </a:rPr>
            <a:t>円高い状況となっている。これは、平成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年熊本地震による災害復旧によるものである。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衛生費においても、災害復旧費と同様、平成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年熊本地震による災害廃棄物処理手数料の増加により、類似団体中でも住民一人当たりのコストが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高くなっている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財政調整基金については、適当な財源の確保と歳出の精査により、平成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年度は取崩しを行わず積立のみ行ったため増加した。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年熊本地震により事業の実施に遅れが生じ、繰り越すべき財源が増えたため、実質収支額は</a:t>
          </a:r>
          <a:r>
            <a:rPr kumimoji="1" lang="en-US" altLang="ja-JP" sz="1100">
              <a:latin typeface="ＭＳ ゴシック" pitchFamily="49" charset="-128"/>
              <a:ea typeface="ＭＳ ゴシック" pitchFamily="49" charset="-128"/>
            </a:rPr>
            <a:t>3.24</a:t>
          </a:r>
          <a:r>
            <a:rPr kumimoji="1" lang="ja-JP" altLang="en-US" sz="1100">
              <a:latin typeface="ＭＳ ゴシック" pitchFamily="49" charset="-128"/>
              <a:ea typeface="ＭＳ ゴシック" pitchFamily="49" charset="-128"/>
            </a:rPr>
            <a:t>％と減少した。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実質単年度収支については、平成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年度に財政調整基金の取崩しを行いマイナスとなったものの、その後財政調整基金等の積立を行い増加となっている。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年熊本地震からの復旧・復興や文化財施設建設等に伴い、財政調整基金の取崩しが見込まれるため、財政調整基金を</a:t>
          </a:r>
          <a:r>
            <a:rPr kumimoji="1" lang="en-US" altLang="ja-JP" sz="1100">
              <a:latin typeface="ＭＳ ゴシック" pitchFamily="49" charset="-128"/>
              <a:ea typeface="ＭＳ ゴシック" pitchFamily="49" charset="-128"/>
            </a:rPr>
            <a:t>59.07</a:t>
          </a:r>
          <a:r>
            <a:rPr kumimoji="1" lang="ja-JP" altLang="en-US" sz="1100">
              <a:latin typeface="ＭＳ ゴシック" pitchFamily="49" charset="-128"/>
              <a:ea typeface="ＭＳ ゴシック" pitchFamily="49" charset="-128"/>
            </a:rPr>
            <a:t>％まで確保している。また、今後の実質収支、実質単年度収支の動向に注視していく。</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事業会計で黒字を維持しているものの、公共下水道事業会計等に対する一般会計からの繰出金は増加傾向にあるため、公共下水道事業や簡易水道事業においては、東西の区画整理区域を中心に下水道及び簡易水道の整備を行うことで接続率の向上に取り組み、また、国民健康保険事業においては保険料の収納率向上を図るなど収入増に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独立採算性の考え方に立ち返り、財政状況の健全化に努める。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7960317</v>
      </c>
      <c r="BO4" s="441"/>
      <c r="BP4" s="441"/>
      <c r="BQ4" s="441"/>
      <c r="BR4" s="441"/>
      <c r="BS4" s="441"/>
      <c r="BT4" s="441"/>
      <c r="BU4" s="442"/>
      <c r="BV4" s="440">
        <v>7803320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11.7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7314416</v>
      </c>
      <c r="BO5" s="446"/>
      <c r="BP5" s="446"/>
      <c r="BQ5" s="446"/>
      <c r="BR5" s="446"/>
      <c r="BS5" s="446"/>
      <c r="BT5" s="446"/>
      <c r="BU5" s="447"/>
      <c r="BV5" s="445">
        <v>7277771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88.4</v>
      </c>
      <c r="CU5" s="416"/>
      <c r="CV5" s="416"/>
      <c r="CW5" s="416"/>
      <c r="CX5" s="416"/>
      <c r="CY5" s="416"/>
      <c r="CZ5" s="416"/>
      <c r="DA5" s="417"/>
      <c r="DB5" s="415">
        <v>87.7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645901</v>
      </c>
      <c r="BO6" s="446"/>
      <c r="BP6" s="446"/>
      <c r="BQ6" s="446"/>
      <c r="BR6" s="446"/>
      <c r="BS6" s="446"/>
      <c r="BT6" s="446"/>
      <c r="BU6" s="447"/>
      <c r="BV6" s="445">
        <v>525549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95.6</v>
      </c>
      <c r="CU6" s="596"/>
      <c r="CV6" s="596"/>
      <c r="CW6" s="596"/>
      <c r="CX6" s="596"/>
      <c r="CY6" s="596"/>
      <c r="CZ6" s="596"/>
      <c r="DA6" s="597"/>
      <c r="DB6" s="595">
        <v>94.3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561770</v>
      </c>
      <c r="BO7" s="446"/>
      <c r="BP7" s="446"/>
      <c r="BQ7" s="446"/>
      <c r="BR7" s="446"/>
      <c r="BS7" s="446"/>
      <c r="BT7" s="446"/>
      <c r="BU7" s="447"/>
      <c r="BV7" s="445">
        <v>225916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2597323</v>
      </c>
      <c r="CU7" s="446"/>
      <c r="CV7" s="446"/>
      <c r="CW7" s="446"/>
      <c r="CX7" s="446"/>
      <c r="CY7" s="446"/>
      <c r="CZ7" s="446"/>
      <c r="DA7" s="447"/>
      <c r="DB7" s="445">
        <v>2562458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84131</v>
      </c>
      <c r="BO8" s="446"/>
      <c r="BP8" s="446"/>
      <c r="BQ8" s="446"/>
      <c r="BR8" s="446"/>
      <c r="BS8" s="446"/>
      <c r="BT8" s="446"/>
      <c r="BU8" s="447"/>
      <c r="BV8" s="445">
        <v>299633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0.67</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9054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-215502</v>
      </c>
      <c r="BO9" s="446"/>
      <c r="BP9" s="446"/>
      <c r="BQ9" s="446"/>
      <c r="BR9" s="446"/>
      <c r="BS9" s="446"/>
      <c r="BT9" s="446"/>
      <c r="BU9" s="447"/>
      <c r="BV9" s="445">
        <v>-9079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9.3000000000000007</v>
      </c>
      <c r="CU9" s="416"/>
      <c r="CV9" s="416"/>
      <c r="CW9" s="416"/>
      <c r="CX9" s="416"/>
      <c r="CY9" s="416"/>
      <c r="CZ9" s="416"/>
      <c r="DA9" s="417"/>
      <c r="DB9" s="415">
        <v>8.8000000000000007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8676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149726</v>
      </c>
      <c r="BO10" s="446"/>
      <c r="BP10" s="446"/>
      <c r="BQ10" s="446"/>
      <c r="BR10" s="446"/>
      <c r="BS10" s="446"/>
      <c r="BT10" s="446"/>
      <c r="BU10" s="447"/>
      <c r="BV10" s="445">
        <v>154590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109</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9225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15000</v>
      </c>
      <c r="BO12" s="446"/>
      <c r="BP12" s="446"/>
      <c r="BQ12" s="446"/>
      <c r="BR12" s="446"/>
      <c r="BS12" s="446"/>
      <c r="BT12" s="446"/>
      <c r="BU12" s="447"/>
      <c r="BV12" s="445">
        <v>120000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9173</v>
      </c>
      <c r="S13" s="549"/>
      <c r="T13" s="549"/>
      <c r="U13" s="549"/>
      <c r="V13" s="550"/>
      <c r="W13" s="536" t="s">
        <v>132</v>
      </c>
      <c r="X13" s="458"/>
      <c r="Y13" s="458"/>
      <c r="Z13" s="458"/>
      <c r="AA13" s="458"/>
      <c r="AB13" s="459"/>
      <c r="AC13" s="421">
        <v>372</v>
      </c>
      <c r="AD13" s="422"/>
      <c r="AE13" s="422"/>
      <c r="AF13" s="422"/>
      <c r="AG13" s="423"/>
      <c r="AH13" s="421">
        <v>395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-80776</v>
      </c>
      <c r="BO13" s="446"/>
      <c r="BP13" s="446"/>
      <c r="BQ13" s="446"/>
      <c r="BR13" s="446"/>
      <c r="BS13" s="446"/>
      <c r="BT13" s="446"/>
      <c r="BU13" s="447"/>
      <c r="BV13" s="445">
        <v>25511</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6.4</v>
      </c>
      <c r="CU13" s="416"/>
      <c r="CV13" s="416"/>
      <c r="CW13" s="416"/>
      <c r="CX13" s="416"/>
      <c r="CY13" s="416"/>
      <c r="CZ13" s="416"/>
      <c r="DA13" s="417"/>
      <c r="DB13" s="415">
        <v>5.7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9126</v>
      </c>
      <c r="S14" s="549"/>
      <c r="T14" s="549"/>
      <c r="U14" s="549"/>
      <c r="V14" s="550"/>
      <c r="W14" s="551"/>
      <c r="X14" s="461"/>
      <c r="Y14" s="461"/>
      <c r="Z14" s="461"/>
      <c r="AA14" s="461"/>
      <c r="AB14" s="462"/>
      <c r="AC14" s="541">
        <v>8.4</v>
      </c>
      <c r="AD14" s="542"/>
      <c r="AE14" s="542"/>
      <c r="AF14" s="542"/>
      <c r="AG14" s="543"/>
      <c r="AH14" s="541">
        <v>9.8000000000000007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60.7</v>
      </c>
      <c r="CU14" s="553"/>
      <c r="CV14" s="553"/>
      <c r="CW14" s="553"/>
      <c r="CX14" s="553"/>
      <c r="CY14" s="553"/>
      <c r="CZ14" s="553"/>
      <c r="DA14" s="554"/>
      <c r="DB14" s="552">
        <v>50.5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9094</v>
      </c>
      <c r="S15" s="549"/>
      <c r="T15" s="549"/>
      <c r="U15" s="549"/>
      <c r="V15" s="550"/>
      <c r="W15" s="536" t="s">
        <v>139</v>
      </c>
      <c r="X15" s="458"/>
      <c r="Y15" s="458"/>
      <c r="Z15" s="458"/>
      <c r="AA15" s="458"/>
      <c r="AB15" s="459"/>
      <c r="AC15" s="421">
        <v>957</v>
      </c>
      <c r="AD15" s="422"/>
      <c r="AE15" s="422"/>
      <c r="AF15" s="422"/>
      <c r="AG15" s="423"/>
      <c r="AH15" s="421">
        <v>904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1350021</v>
      </c>
      <c r="BO15" s="441"/>
      <c r="BP15" s="441"/>
      <c r="BQ15" s="441"/>
      <c r="BR15" s="441"/>
      <c r="BS15" s="441"/>
      <c r="BT15" s="441"/>
      <c r="BU15" s="442"/>
      <c r="BV15" s="440">
        <v>1360705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21.7</v>
      </c>
      <c r="AD16" s="542"/>
      <c r="AE16" s="542"/>
      <c r="AF16" s="542"/>
      <c r="AG16" s="543"/>
      <c r="AH16" s="541">
        <v>22.3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2020743</v>
      </c>
      <c r="BO16" s="446"/>
      <c r="BP16" s="446"/>
      <c r="BQ16" s="446"/>
      <c r="BR16" s="446"/>
      <c r="BS16" s="446"/>
      <c r="BT16" s="446"/>
      <c r="BU16" s="447"/>
      <c r="BV16" s="445">
        <v>2005896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3075</v>
      </c>
      <c r="AD17" s="422"/>
      <c r="AE17" s="422"/>
      <c r="AF17" s="422"/>
      <c r="AG17" s="423"/>
      <c r="AH17" s="421">
        <v>2751</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1734100</v>
      </c>
      <c r="BO17" s="446"/>
      <c r="BP17" s="446"/>
      <c r="BQ17" s="446"/>
      <c r="BR17" s="446"/>
      <c r="BS17" s="446"/>
      <c r="BT17" s="446"/>
      <c r="BU17" s="447"/>
      <c r="BV17" s="445">
        <v>1749201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16.649999999999999</v>
      </c>
      <c r="M18" s="510"/>
      <c r="N18" s="510"/>
      <c r="O18" s="510"/>
      <c r="P18" s="510"/>
      <c r="Q18" s="510"/>
      <c r="R18" s="511"/>
      <c r="S18" s="511"/>
      <c r="T18" s="511"/>
      <c r="U18" s="511"/>
      <c r="V18" s="512"/>
      <c r="W18" s="526"/>
      <c r="X18" s="527"/>
      <c r="Y18" s="527"/>
      <c r="Z18" s="527"/>
      <c r="AA18" s="527"/>
      <c r="AB18" s="537"/>
      <c r="AC18" s="409">
        <v>69.8</v>
      </c>
      <c r="AD18" s="410"/>
      <c r="AE18" s="410"/>
      <c r="AF18" s="410"/>
      <c r="AG18" s="513"/>
      <c r="AH18" s="409">
        <v>67.900000000000006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2280635</v>
      </c>
      <c r="BO18" s="446"/>
      <c r="BP18" s="446"/>
      <c r="BQ18" s="446"/>
      <c r="BR18" s="446"/>
      <c r="BS18" s="446"/>
      <c r="BT18" s="446"/>
      <c r="BU18" s="447"/>
      <c r="BV18" s="445">
        <v>2138271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3742451</v>
      </c>
      <c r="BO19" s="446"/>
      <c r="BP19" s="446"/>
      <c r="BQ19" s="446"/>
      <c r="BR19" s="446"/>
      <c r="BS19" s="446"/>
      <c r="BT19" s="446"/>
      <c r="BU19" s="447"/>
      <c r="BV19" s="445">
        <v>3594896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3170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7010974</v>
      </c>
      <c r="BO23" s="446"/>
      <c r="BP23" s="446"/>
      <c r="BQ23" s="446"/>
      <c r="BR23" s="446"/>
      <c r="BS23" s="446"/>
      <c r="BT23" s="446"/>
      <c r="BU23" s="447"/>
      <c r="BV23" s="445">
        <v>6086681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7419</v>
      </c>
      <c r="R24" s="422"/>
      <c r="S24" s="422"/>
      <c r="T24" s="422"/>
      <c r="U24" s="422"/>
      <c r="V24" s="423"/>
      <c r="W24" s="487"/>
      <c r="X24" s="478"/>
      <c r="Y24" s="479"/>
      <c r="Z24" s="418" t="s">
        <v>163</v>
      </c>
      <c r="AA24" s="419"/>
      <c r="AB24" s="419"/>
      <c r="AC24" s="419"/>
      <c r="AD24" s="419"/>
      <c r="AE24" s="419"/>
      <c r="AF24" s="419"/>
      <c r="AG24" s="420"/>
      <c r="AH24" s="421">
        <v>71</v>
      </c>
      <c r="AI24" s="422"/>
      <c r="AJ24" s="422"/>
      <c r="AK24" s="422"/>
      <c r="AL24" s="423"/>
      <c r="AM24" s="421">
        <v>198800</v>
      </c>
      <c r="AN24" s="422"/>
      <c r="AO24" s="422"/>
      <c r="AP24" s="422"/>
      <c r="AQ24" s="422"/>
      <c r="AR24" s="423"/>
      <c r="AS24" s="421">
        <v>2800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6310928</v>
      </c>
      <c r="BO24" s="446"/>
      <c r="BP24" s="446"/>
      <c r="BQ24" s="446"/>
      <c r="BR24" s="446"/>
      <c r="BS24" s="446"/>
      <c r="BT24" s="446"/>
      <c r="BU24" s="447"/>
      <c r="BV24" s="445">
        <v>5377246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5560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107477</v>
      </c>
      <c r="BO25" s="441"/>
      <c r="BP25" s="441"/>
      <c r="BQ25" s="441"/>
      <c r="BR25" s="441"/>
      <c r="BS25" s="441"/>
      <c r="BT25" s="441"/>
      <c r="BU25" s="442"/>
      <c r="BV25" s="440">
        <v>441838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5273</v>
      </c>
      <c r="R26" s="422"/>
      <c r="S26" s="422"/>
      <c r="T26" s="422"/>
      <c r="U26" s="422"/>
      <c r="V26" s="423"/>
      <c r="W26" s="487"/>
      <c r="X26" s="478"/>
      <c r="Y26" s="479"/>
      <c r="Z26" s="418" t="s">
        <v>169</v>
      </c>
      <c r="AA26" s="500"/>
      <c r="AB26" s="500"/>
      <c r="AC26" s="500"/>
      <c r="AD26" s="500"/>
      <c r="AE26" s="500"/>
      <c r="AF26" s="500"/>
      <c r="AG26" s="501"/>
      <c r="AH26" s="421" t="s">
        <v>130</v>
      </c>
      <c r="AI26" s="422"/>
      <c r="AJ26" s="422"/>
      <c r="AK26" s="422"/>
      <c r="AL26" s="423"/>
      <c r="AM26" s="421" t="s">
        <v>130</v>
      </c>
      <c r="AN26" s="422"/>
      <c r="AO26" s="422"/>
      <c r="AP26" s="422"/>
      <c r="AQ26" s="422"/>
      <c r="AR26" s="423"/>
      <c r="AS26" s="421" t="s">
        <v>130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2968</v>
      </c>
      <c r="R27" s="422"/>
      <c r="S27" s="422"/>
      <c r="T27" s="422"/>
      <c r="U27" s="422"/>
      <c r="V27" s="423"/>
      <c r="W27" s="487"/>
      <c r="X27" s="478"/>
      <c r="Y27" s="479"/>
      <c r="Z27" s="418" t="s">
        <v>172</v>
      </c>
      <c r="AA27" s="419"/>
      <c r="AB27" s="419"/>
      <c r="AC27" s="419"/>
      <c r="AD27" s="419"/>
      <c r="AE27" s="419"/>
      <c r="AF27" s="419"/>
      <c r="AG27" s="420"/>
      <c r="AH27" s="421">
        <v>4</v>
      </c>
      <c r="AI27" s="422"/>
      <c r="AJ27" s="422"/>
      <c r="AK27" s="422"/>
      <c r="AL27" s="423"/>
      <c r="AM27" s="421">
        <v>9208</v>
      </c>
      <c r="AN27" s="422"/>
      <c r="AO27" s="422"/>
      <c r="AP27" s="422"/>
      <c r="AQ27" s="422"/>
      <c r="AR27" s="423"/>
      <c r="AS27" s="421">
        <v>2302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2449</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1648372</v>
      </c>
      <c r="BO28" s="441"/>
      <c r="BP28" s="441"/>
      <c r="BQ28" s="441"/>
      <c r="BR28" s="441"/>
      <c r="BS28" s="441"/>
      <c r="BT28" s="441"/>
      <c r="BU28" s="442"/>
      <c r="BV28" s="440">
        <v>1513646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9</v>
      </c>
      <c r="M29" s="422"/>
      <c r="N29" s="422"/>
      <c r="O29" s="422"/>
      <c r="P29" s="423"/>
      <c r="Q29" s="421">
        <v>2226</v>
      </c>
      <c r="R29" s="422"/>
      <c r="S29" s="422"/>
      <c r="T29" s="422"/>
      <c r="U29" s="422"/>
      <c r="V29" s="423"/>
      <c r="W29" s="488"/>
      <c r="X29" s="489"/>
      <c r="Y29" s="490"/>
      <c r="Z29" s="418" t="s">
        <v>178</v>
      </c>
      <c r="AA29" s="419"/>
      <c r="AB29" s="419"/>
      <c r="AC29" s="419"/>
      <c r="AD29" s="419"/>
      <c r="AE29" s="419"/>
      <c r="AF29" s="419"/>
      <c r="AG29" s="420"/>
      <c r="AH29" s="421">
        <v>75</v>
      </c>
      <c r="AI29" s="422"/>
      <c r="AJ29" s="422"/>
      <c r="AK29" s="422"/>
      <c r="AL29" s="423"/>
      <c r="AM29" s="421">
        <v>208008</v>
      </c>
      <c r="AN29" s="422"/>
      <c r="AO29" s="422"/>
      <c r="AP29" s="422"/>
      <c r="AQ29" s="422"/>
      <c r="AR29" s="423"/>
      <c r="AS29" s="421">
        <v>2773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51425</v>
      </c>
      <c r="BO29" s="446"/>
      <c r="BP29" s="446"/>
      <c r="BQ29" s="446"/>
      <c r="BR29" s="446"/>
      <c r="BS29" s="446"/>
      <c r="BT29" s="446"/>
      <c r="BU29" s="447"/>
      <c r="BV29" s="445">
        <v>51425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93.2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402117</v>
      </c>
      <c r="BO30" s="449"/>
      <c r="BP30" s="449"/>
      <c r="BQ30" s="449"/>
      <c r="BR30" s="449"/>
      <c r="BS30" s="449"/>
      <c r="BT30" s="449"/>
      <c r="BU30" s="450"/>
      <c r="BV30" s="448">
        <v>371791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熊本県町村総合事務組合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簡易水道事業特別会計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御船地区衛生施設組合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益城・嘉島・西原環境衛生施設</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上益城消防組合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上益城広域連合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熊本県後期高齢者医療広域連合（一般会計）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熊本県後期高齢者医療広域連合（後期高齢者医療特別会計）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X/Hd0rZnSG2wKdGjxpQjGmE2Qo4kBy3aknS8B3NLhWavch0DzyWjHv0I5cKccaeo1n0fvLBBSy2s+eMqNkCIg==" saltValue="2nn7rKqXNLUSRA93raBU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553</v>
      </c>
      <c r="D34" s="1224"/>
      <c r="E34" s="1225"/>
      <c r="F34" s="32">
        <v>4.41</v>
      </c>
      <c r="G34" s="33">
        <v>4.4800000000000004</v>
      </c>
      <c r="H34" s="33">
        <v>4.05</v>
      </c>
      <c r="I34" s="33">
        <v>4.8600000000000003</v>
      </c>
      <c r="J34" s="34">
        <v>5.55</v>
      </c>
      <c r="K34" s="22"/>
      <c r="L34" s="22"/>
      <c r="M34" s="22"/>
      <c r="N34" s="22"/>
      <c r="O34" s="22"/>
      <c r="P34" s="22"/>
    </row>
    <row r="35" spans="1:16" ht="39" customHeight="1" x14ac:dyDescent="0.15">
      <c r="A35" s="22"/>
      <c r="B35" s="35"/>
      <c r="C35" s="1218" t="s">
        <v>554</v>
      </c>
      <c r="D35" s="1219"/>
      <c r="E35" s="1220"/>
      <c r="F35" s="36">
        <v>2.35</v>
      </c>
      <c r="G35" s="37">
        <v>2.0099999999999998</v>
      </c>
      <c r="H35" s="37">
        <v>2.09</v>
      </c>
      <c r="I35" s="37">
        <v>1.41</v>
      </c>
      <c r="J35" s="38">
        <v>3.22</v>
      </c>
      <c r="K35" s="22"/>
      <c r="L35" s="22"/>
      <c r="M35" s="22"/>
      <c r="N35" s="22"/>
      <c r="O35" s="22"/>
      <c r="P35" s="22"/>
    </row>
    <row r="36" spans="1:16" ht="39" customHeight="1" x14ac:dyDescent="0.15">
      <c r="A36" s="22"/>
      <c r="B36" s="35"/>
      <c r="C36" s="1218" t="s">
        <v>555</v>
      </c>
      <c r="D36" s="1219"/>
      <c r="E36" s="1220"/>
      <c r="F36" s="36">
        <v>14.17</v>
      </c>
      <c r="G36" s="37">
        <v>11.98</v>
      </c>
      <c r="H36" s="37">
        <v>12.19</v>
      </c>
      <c r="I36" s="37">
        <v>11.68</v>
      </c>
      <c r="J36" s="38">
        <v>3.22</v>
      </c>
      <c r="K36" s="22"/>
      <c r="L36" s="22"/>
      <c r="M36" s="22"/>
      <c r="N36" s="22"/>
      <c r="O36" s="22"/>
      <c r="P36" s="22"/>
    </row>
    <row r="37" spans="1:16" ht="39" customHeight="1" x14ac:dyDescent="0.15">
      <c r="A37" s="22"/>
      <c r="B37" s="35"/>
      <c r="C37" s="1218" t="s">
        <v>556</v>
      </c>
      <c r="D37" s="1219"/>
      <c r="E37" s="1220"/>
      <c r="F37" s="36">
        <v>1.29</v>
      </c>
      <c r="G37" s="37">
        <v>0.75</v>
      </c>
      <c r="H37" s="37">
        <v>1.04</v>
      </c>
      <c r="I37" s="37">
        <v>0.8</v>
      </c>
      <c r="J37" s="38">
        <v>1.27</v>
      </c>
      <c r="K37" s="22"/>
      <c r="L37" s="22"/>
      <c r="M37" s="22"/>
      <c r="N37" s="22"/>
      <c r="O37" s="22"/>
      <c r="P37" s="22"/>
    </row>
    <row r="38" spans="1:16" ht="39" customHeight="1" x14ac:dyDescent="0.15">
      <c r="A38" s="22"/>
      <c r="B38" s="35"/>
      <c r="C38" s="1218" t="s">
        <v>557</v>
      </c>
      <c r="D38" s="1219"/>
      <c r="E38" s="1220"/>
      <c r="F38" s="36" t="s">
        <v>503</v>
      </c>
      <c r="G38" s="37">
        <v>0.03</v>
      </c>
      <c r="H38" s="37">
        <v>0.03</v>
      </c>
      <c r="I38" s="37">
        <v>0.03</v>
      </c>
      <c r="J38" s="38">
        <v>0.24</v>
      </c>
      <c r="K38" s="22"/>
      <c r="L38" s="22"/>
      <c r="M38" s="22"/>
      <c r="N38" s="22"/>
      <c r="O38" s="22"/>
      <c r="P38" s="22"/>
    </row>
    <row r="39" spans="1:16" ht="39" customHeight="1" x14ac:dyDescent="0.15">
      <c r="A39" s="22"/>
      <c r="B39" s="35"/>
      <c r="C39" s="1218" t="s">
        <v>558</v>
      </c>
      <c r="D39" s="1219"/>
      <c r="E39" s="1220"/>
      <c r="F39" s="36">
        <v>0.05</v>
      </c>
      <c r="G39" s="37">
        <v>0.1</v>
      </c>
      <c r="H39" s="37">
        <v>0.09</v>
      </c>
      <c r="I39" s="37">
        <v>7.0000000000000007E-2</v>
      </c>
      <c r="J39" s="38">
        <v>0.09</v>
      </c>
      <c r="K39" s="22"/>
      <c r="L39" s="22"/>
      <c r="M39" s="22"/>
      <c r="N39" s="22"/>
      <c r="O39" s="22"/>
      <c r="P39" s="22"/>
    </row>
    <row r="40" spans="1:16" ht="39" customHeight="1" x14ac:dyDescent="0.15">
      <c r="A40" s="22"/>
      <c r="B40" s="35"/>
      <c r="C40" s="1218" t="s">
        <v>559</v>
      </c>
      <c r="D40" s="1219"/>
      <c r="E40" s="1220"/>
      <c r="F40" s="36">
        <v>0</v>
      </c>
      <c r="G40" s="37">
        <v>0</v>
      </c>
      <c r="H40" s="37">
        <v>0</v>
      </c>
      <c r="I40" s="37">
        <v>0.01</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560</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561</v>
      </c>
      <c r="D43" s="1222"/>
      <c r="E43" s="1223"/>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viGpKehYY9ejG8A0Ht3bdQhtS7aiQnQrOMYkcfJz7fnF6DF9JLa5IntXsF1RJdKjqhbPmbV9Uq9itxT77EIoA==" saltValue="xz64/d/M25zBrCKCXaiL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266</v>
      </c>
      <c r="L45" s="60">
        <v>296</v>
      </c>
      <c r="M45" s="60">
        <v>300</v>
      </c>
      <c r="N45" s="60">
        <v>316</v>
      </c>
      <c r="O45" s="61">
        <v>346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15</v>
      </c>
      <c r="F48" s="1228"/>
      <c r="G48" s="1228"/>
      <c r="H48" s="1228"/>
      <c r="I48" s="1228"/>
      <c r="J48" s="1229"/>
      <c r="K48" s="63">
        <v>92</v>
      </c>
      <c r="L48" s="64">
        <v>83</v>
      </c>
      <c r="M48" s="64">
        <v>90</v>
      </c>
      <c r="N48" s="64">
        <v>123</v>
      </c>
      <c r="O48" s="65">
        <v>109</v>
      </c>
      <c r="P48" s="48"/>
      <c r="Q48" s="48"/>
      <c r="R48" s="48"/>
      <c r="S48" s="48"/>
      <c r="T48" s="48"/>
      <c r="U48" s="48"/>
    </row>
    <row r="49" spans="1:21" ht="30.75" customHeight="1" x14ac:dyDescent="0.15">
      <c r="A49" s="48"/>
      <c r="B49" s="1236"/>
      <c r="C49" s="1237"/>
      <c r="D49" s="62"/>
      <c r="E49" s="1228" t="s">
        <v>16</v>
      </c>
      <c r="F49" s="1228"/>
      <c r="G49" s="1228"/>
      <c r="H49" s="1228"/>
      <c r="I49" s="1228"/>
      <c r="J49" s="1229"/>
      <c r="K49" s="63">
        <v>0</v>
      </c>
      <c r="L49" s="64" t="s">
        <v>503</v>
      </c>
      <c r="M49" s="64">
        <v>15</v>
      </c>
      <c r="N49" s="64">
        <v>5</v>
      </c>
      <c r="O49" s="65">
        <v>17</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503</v>
      </c>
      <c r="L51" s="64" t="s">
        <v>503</v>
      </c>
      <c r="M51" s="64" t="s">
        <v>503</v>
      </c>
      <c r="N51" s="64">
        <v>0</v>
      </c>
      <c r="O51" s="65" t="s">
        <v>503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257</v>
      </c>
      <c r="L52" s="64">
        <v>271</v>
      </c>
      <c r="M52" s="64">
        <v>274</v>
      </c>
      <c r="N52" s="64">
        <v>296</v>
      </c>
      <c r="O52" s="65">
        <v>312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101</v>
      </c>
      <c r="L53" s="69">
        <v>108</v>
      </c>
      <c r="M53" s="69">
        <v>131</v>
      </c>
      <c r="N53" s="69">
        <v>148</v>
      </c>
      <c r="O53" s="70">
        <v>160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CkmchDOqSHATFyv+aer34qeN9XCdQeUTnuq2ZtNsqv98POGKvDIjPuRB2qWne/Vtb54zlHjFNJ5PbunEtV7Rw==" saltValue="qf+M17aFfextjcByzDDG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54" t="s">
        <v>24</v>
      </c>
      <c r="C41" s="1255"/>
      <c r="D41" s="81"/>
      <c r="E41" s="1256" t="s">
        <v>25</v>
      </c>
      <c r="F41" s="1256"/>
      <c r="G41" s="1256"/>
      <c r="H41" s="1257"/>
      <c r="I41" s="82">
        <v>4461</v>
      </c>
      <c r="J41" s="83">
        <v>4540</v>
      </c>
      <c r="K41" s="83">
        <v>4656</v>
      </c>
      <c r="L41" s="83">
        <v>6087</v>
      </c>
      <c r="M41" s="84">
        <v>7011</v>
      </c>
    </row>
    <row r="42" spans="2:13" ht="27.75" customHeight="1" x14ac:dyDescent="0.15">
      <c r="B42" s="1244"/>
      <c r="C42" s="1245"/>
      <c r="D42" s="85"/>
      <c r="E42" s="1248" t="s">
        <v>26</v>
      </c>
      <c r="F42" s="1248"/>
      <c r="G42" s="1248"/>
      <c r="H42" s="1249"/>
      <c r="I42" s="86" t="s">
        <v>503</v>
      </c>
      <c r="J42" s="87" t="s">
        <v>503</v>
      </c>
      <c r="K42" s="87" t="s">
        <v>503</v>
      </c>
      <c r="L42" s="87" t="s">
        <v>503</v>
      </c>
      <c r="M42" s="88" t="s">
        <v>503</v>
      </c>
    </row>
    <row r="43" spans="2:13" ht="27.75" customHeight="1" x14ac:dyDescent="0.15">
      <c r="B43" s="1244"/>
      <c r="C43" s="1245"/>
      <c r="D43" s="85"/>
      <c r="E43" s="1248" t="s">
        <v>27</v>
      </c>
      <c r="F43" s="1248"/>
      <c r="G43" s="1248"/>
      <c r="H43" s="1249"/>
      <c r="I43" s="86">
        <v>2237</v>
      </c>
      <c r="J43" s="87">
        <v>2143</v>
      </c>
      <c r="K43" s="87">
        <v>2079</v>
      </c>
      <c r="L43" s="87">
        <v>2179</v>
      </c>
      <c r="M43" s="88">
        <v>2332</v>
      </c>
    </row>
    <row r="44" spans="2:13" ht="27.75" customHeight="1" x14ac:dyDescent="0.15">
      <c r="B44" s="1244"/>
      <c r="C44" s="1245"/>
      <c r="D44" s="85"/>
      <c r="E44" s="1248" t="s">
        <v>28</v>
      </c>
      <c r="F44" s="1248"/>
      <c r="G44" s="1248"/>
      <c r="H44" s="1249"/>
      <c r="I44" s="86" t="s">
        <v>503</v>
      </c>
      <c r="J44" s="87">
        <v>125</v>
      </c>
      <c r="K44" s="87">
        <v>109</v>
      </c>
      <c r="L44" s="87">
        <v>104</v>
      </c>
      <c r="M44" s="88">
        <v>107</v>
      </c>
    </row>
    <row r="45" spans="2:13" ht="27.75" customHeight="1" x14ac:dyDescent="0.15">
      <c r="B45" s="1244"/>
      <c r="C45" s="1245"/>
      <c r="D45" s="85"/>
      <c r="E45" s="1248" t="s">
        <v>29</v>
      </c>
      <c r="F45" s="1248"/>
      <c r="G45" s="1248"/>
      <c r="H45" s="1249"/>
      <c r="I45" s="86">
        <v>645</v>
      </c>
      <c r="J45" s="87">
        <v>606</v>
      </c>
      <c r="K45" s="87">
        <v>559</v>
      </c>
      <c r="L45" s="87">
        <v>481</v>
      </c>
      <c r="M45" s="88">
        <v>465</v>
      </c>
    </row>
    <row r="46" spans="2:13" ht="27.75" customHeight="1" x14ac:dyDescent="0.15">
      <c r="B46" s="1244"/>
      <c r="C46" s="1245"/>
      <c r="D46" s="89"/>
      <c r="E46" s="1248" t="s">
        <v>30</v>
      </c>
      <c r="F46" s="1248"/>
      <c r="G46" s="1248"/>
      <c r="H46" s="1249"/>
      <c r="I46" s="86" t="s">
        <v>503</v>
      </c>
      <c r="J46" s="87" t="s">
        <v>503</v>
      </c>
      <c r="K46" s="87" t="s">
        <v>503</v>
      </c>
      <c r="L46" s="87" t="s">
        <v>503</v>
      </c>
      <c r="M46" s="88" t="s">
        <v>503</v>
      </c>
    </row>
    <row r="47" spans="2:13" ht="27.75" customHeight="1" x14ac:dyDescent="0.15">
      <c r="B47" s="1244"/>
      <c r="C47" s="1245"/>
      <c r="D47" s="90"/>
      <c r="E47" s="1258" t="s">
        <v>31</v>
      </c>
      <c r="F47" s="1259"/>
      <c r="G47" s="1259"/>
      <c r="H47" s="1260"/>
      <c r="I47" s="86" t="s">
        <v>503</v>
      </c>
      <c r="J47" s="87" t="s">
        <v>503</v>
      </c>
      <c r="K47" s="87" t="s">
        <v>503</v>
      </c>
      <c r="L47" s="87" t="s">
        <v>503</v>
      </c>
      <c r="M47" s="88" t="s">
        <v>503</v>
      </c>
    </row>
    <row r="48" spans="2:13" ht="27.75" customHeight="1" x14ac:dyDescent="0.15">
      <c r="B48" s="1244"/>
      <c r="C48" s="1245"/>
      <c r="D48" s="85"/>
      <c r="E48" s="1248" t="s">
        <v>32</v>
      </c>
      <c r="F48" s="1248"/>
      <c r="G48" s="1248"/>
      <c r="H48" s="1249"/>
      <c r="I48" s="86" t="s">
        <v>503</v>
      </c>
      <c r="J48" s="87" t="s">
        <v>503</v>
      </c>
      <c r="K48" s="87" t="s">
        <v>503</v>
      </c>
      <c r="L48" s="87" t="s">
        <v>503</v>
      </c>
      <c r="M48" s="88" t="s">
        <v>503</v>
      </c>
    </row>
    <row r="49" spans="2:13" ht="27.75" customHeight="1" x14ac:dyDescent="0.15">
      <c r="B49" s="1246"/>
      <c r="C49" s="1247"/>
      <c r="D49" s="85"/>
      <c r="E49" s="1248" t="s">
        <v>33</v>
      </c>
      <c r="F49" s="1248"/>
      <c r="G49" s="1248"/>
      <c r="H49" s="1249"/>
      <c r="I49" s="86" t="s">
        <v>503</v>
      </c>
      <c r="J49" s="87" t="s">
        <v>503</v>
      </c>
      <c r="K49" s="87" t="s">
        <v>503</v>
      </c>
      <c r="L49" s="87" t="s">
        <v>503</v>
      </c>
      <c r="M49" s="88" t="s">
        <v>503</v>
      </c>
    </row>
    <row r="50" spans="2:13" ht="27.75" customHeight="1" x14ac:dyDescent="0.15">
      <c r="B50" s="1242" t="s">
        <v>34</v>
      </c>
      <c r="C50" s="1243"/>
      <c r="D50" s="91"/>
      <c r="E50" s="1248" t="s">
        <v>35</v>
      </c>
      <c r="F50" s="1248"/>
      <c r="G50" s="1248"/>
      <c r="H50" s="1249"/>
      <c r="I50" s="86">
        <v>1734</v>
      </c>
      <c r="J50" s="87">
        <v>1808</v>
      </c>
      <c r="K50" s="87">
        <v>1976</v>
      </c>
      <c r="L50" s="87">
        <v>1990</v>
      </c>
      <c r="M50" s="88">
        <v>2135</v>
      </c>
    </row>
    <row r="51" spans="2:13" ht="27.75" customHeight="1" x14ac:dyDescent="0.15">
      <c r="B51" s="1244"/>
      <c r="C51" s="1245"/>
      <c r="D51" s="85"/>
      <c r="E51" s="1248" t="s">
        <v>36</v>
      </c>
      <c r="F51" s="1248"/>
      <c r="G51" s="1248"/>
      <c r="H51" s="1249"/>
      <c r="I51" s="86" t="s">
        <v>503</v>
      </c>
      <c r="J51" s="87" t="s">
        <v>503</v>
      </c>
      <c r="K51" s="87" t="s">
        <v>503</v>
      </c>
      <c r="L51" s="87" t="s">
        <v>503</v>
      </c>
      <c r="M51" s="88" t="s">
        <v>503</v>
      </c>
    </row>
    <row r="52" spans="2:13" ht="27.75" customHeight="1" x14ac:dyDescent="0.15">
      <c r="B52" s="1246"/>
      <c r="C52" s="1247"/>
      <c r="D52" s="85"/>
      <c r="E52" s="1248" t="s">
        <v>37</v>
      </c>
      <c r="F52" s="1248"/>
      <c r="G52" s="1248"/>
      <c r="H52" s="1249"/>
      <c r="I52" s="86">
        <v>4166</v>
      </c>
      <c r="J52" s="87">
        <v>4236</v>
      </c>
      <c r="K52" s="87">
        <v>4205</v>
      </c>
      <c r="L52" s="87">
        <v>5715</v>
      </c>
      <c r="M52" s="88">
        <v>6391</v>
      </c>
    </row>
    <row r="53" spans="2:13" ht="27.75" customHeight="1" thickBot="1" x14ac:dyDescent="0.2">
      <c r="B53" s="1250" t="s">
        <v>38</v>
      </c>
      <c r="C53" s="1251"/>
      <c r="D53" s="92"/>
      <c r="E53" s="1252" t="s">
        <v>39</v>
      </c>
      <c r="F53" s="1252"/>
      <c r="G53" s="1252"/>
      <c r="H53" s="1253"/>
      <c r="I53" s="93">
        <v>1443</v>
      </c>
      <c r="J53" s="94">
        <v>1371</v>
      </c>
      <c r="K53" s="94">
        <v>1222</v>
      </c>
      <c r="L53" s="94">
        <v>1146</v>
      </c>
      <c r="M53" s="95">
        <v>1389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ZHiyufmbHnDhXCcQgNWmzjNDihvxeHhlfbTLcSl5oiW34cjwSUeMCrXrGthU/WZb/qO0dlUviJYG8qIA4w2bg==" saltValue="pvsGXCIqPoDGVtQ7iflY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1479</v>
      </c>
      <c r="G55" s="107">
        <v>1514</v>
      </c>
      <c r="H55" s="108">
        <v>1648</v>
      </c>
    </row>
    <row r="56" spans="2:8" ht="52.5" customHeight="1" x14ac:dyDescent="0.15">
      <c r="B56" s="109"/>
      <c r="C56" s="1271" t="s">
        <v>43</v>
      </c>
      <c r="D56" s="1271"/>
      <c r="E56" s="1272"/>
      <c r="F56" s="110">
        <v>51</v>
      </c>
      <c r="G56" s="110">
        <v>51</v>
      </c>
      <c r="H56" s="111">
        <v>51</v>
      </c>
    </row>
    <row r="57" spans="2:8" ht="53.25" customHeight="1" x14ac:dyDescent="0.15">
      <c r="B57" s="109"/>
      <c r="C57" s="1273" t="s">
        <v>44</v>
      </c>
      <c r="D57" s="1273"/>
      <c r="E57" s="1274"/>
      <c r="F57" s="112">
        <v>356</v>
      </c>
      <c r="G57" s="112">
        <v>372</v>
      </c>
      <c r="H57" s="113">
        <v>402</v>
      </c>
    </row>
    <row r="58" spans="2:8" ht="45.75" customHeight="1" x14ac:dyDescent="0.15">
      <c r="B58" s="114"/>
      <c r="C58" s="1261" t="s">
        <v>569</v>
      </c>
      <c r="D58" s="1262"/>
      <c r="E58" s="1263"/>
      <c r="F58" s="115" t="s">
        <v>574</v>
      </c>
      <c r="G58" s="115" t="s">
        <v>574</v>
      </c>
      <c r="H58" s="116">
        <v>117</v>
      </c>
    </row>
    <row r="59" spans="2:8" ht="45.75" customHeight="1" x14ac:dyDescent="0.15">
      <c r="B59" s="114"/>
      <c r="C59" s="1261" t="s">
        <v>570</v>
      </c>
      <c r="D59" s="1262"/>
      <c r="E59" s="1263"/>
      <c r="F59" s="115">
        <v>206</v>
      </c>
      <c r="G59" s="115">
        <v>206</v>
      </c>
      <c r="H59" s="116">
        <v>106</v>
      </c>
    </row>
    <row r="60" spans="2:8" ht="45.75" customHeight="1" x14ac:dyDescent="0.15">
      <c r="B60" s="114"/>
      <c r="C60" s="1261" t="s">
        <v>571</v>
      </c>
      <c r="D60" s="1262"/>
      <c r="E60" s="1263"/>
      <c r="F60" s="115">
        <v>114</v>
      </c>
      <c r="G60" s="115">
        <v>114</v>
      </c>
      <c r="H60" s="116">
        <v>114</v>
      </c>
    </row>
    <row r="61" spans="2:8" ht="45.75" customHeight="1" x14ac:dyDescent="0.15">
      <c r="B61" s="114"/>
      <c r="C61" s="1261" t="s">
        <v>572</v>
      </c>
      <c r="D61" s="1262"/>
      <c r="E61" s="1263"/>
      <c r="F61" s="115">
        <v>3</v>
      </c>
      <c r="G61" s="115">
        <v>25</v>
      </c>
      <c r="H61" s="116">
        <v>46</v>
      </c>
    </row>
    <row r="62" spans="2:8" ht="45.75" customHeight="1" thickBot="1" x14ac:dyDescent="0.2">
      <c r="B62" s="117"/>
      <c r="C62" s="1264" t="s">
        <v>573</v>
      </c>
      <c r="D62" s="1265"/>
      <c r="E62" s="1266"/>
      <c r="F62" s="118">
        <v>10</v>
      </c>
      <c r="G62" s="118">
        <v>10</v>
      </c>
      <c r="H62" s="119">
        <v>10</v>
      </c>
    </row>
    <row r="63" spans="2:8" ht="52.5" customHeight="1" thickBot="1" x14ac:dyDescent="0.2">
      <c r="B63" s="120"/>
      <c r="C63" s="1267" t="s">
        <v>45</v>
      </c>
      <c r="D63" s="1267"/>
      <c r="E63" s="1268"/>
      <c r="F63" s="121">
        <v>1887</v>
      </c>
      <c r="G63" s="121">
        <v>1937</v>
      </c>
      <c r="H63" s="122">
        <v>2102</v>
      </c>
    </row>
    <row r="64" spans="2:8" ht="15" customHeight="1" x14ac:dyDescent="0.15"/>
    <row r="65" ht="0" hidden="1" customHeight="1" x14ac:dyDescent="0.15"/>
    <row r="66" ht="0" hidden="1" customHeight="1" x14ac:dyDescent="0.15"/>
  </sheetData>
  <sheetProtection algorithmName="SHA-512" hashValue="pQGWk9h6r5WIB3qHMzZs1j9ONs8NPS3odHiAczbQF6UUuieTL1GXZyXm51+YJdrD4eQ601oGTLNSuJsXOOCCXg==" saltValue="KbhmbLyORKX7kMTTI9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Y71" sqref="AY7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546</v>
      </c>
      <c r="BQ50" s="1281"/>
      <c r="BR50" s="1281"/>
      <c r="BS50" s="1281"/>
      <c r="BT50" s="1281"/>
      <c r="BU50" s="1281"/>
      <c r="BV50" s="1281"/>
      <c r="BW50" s="1281"/>
      <c r="BX50" s="1281" t="s">
        <v>547</v>
      </c>
      <c r="BY50" s="1281"/>
      <c r="BZ50" s="1281"/>
      <c r="CA50" s="1281"/>
      <c r="CB50" s="1281"/>
      <c r="CC50" s="1281"/>
      <c r="CD50" s="1281"/>
      <c r="CE50" s="1281"/>
      <c r="CF50" s="1281" t="s">
        <v>548</v>
      </c>
      <c r="CG50" s="1281"/>
      <c r="CH50" s="1281"/>
      <c r="CI50" s="1281"/>
      <c r="CJ50" s="1281"/>
      <c r="CK50" s="1281"/>
      <c r="CL50" s="1281"/>
      <c r="CM50" s="1281"/>
      <c r="CN50" s="1281" t="s">
        <v>549</v>
      </c>
      <c r="CO50" s="1281"/>
      <c r="CP50" s="1281"/>
      <c r="CQ50" s="1281"/>
      <c r="CR50" s="1281"/>
      <c r="CS50" s="1281"/>
      <c r="CT50" s="1281"/>
      <c r="CU50" s="1281"/>
      <c r="CV50" s="1281" t="s">
        <v>550</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581</v>
      </c>
      <c r="AO51" s="1280"/>
      <c r="AP51" s="1280"/>
      <c r="AQ51" s="1280"/>
      <c r="AR51" s="1280"/>
      <c r="AS51" s="1280"/>
      <c r="AT51" s="1280"/>
      <c r="AU51" s="1280"/>
      <c r="AV51" s="1280"/>
      <c r="AW51" s="1280"/>
      <c r="AX51" s="1280"/>
      <c r="AY51" s="1280"/>
      <c r="AZ51" s="1280"/>
      <c r="BA51" s="1280"/>
      <c r="BB51" s="1280" t="s">
        <v>582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54.1</v>
      </c>
      <c r="CG51" s="1277"/>
      <c r="CH51" s="1277"/>
      <c r="CI51" s="1277"/>
      <c r="CJ51" s="1277"/>
      <c r="CK51" s="1277"/>
      <c r="CL51" s="1277"/>
      <c r="CM51" s="1277"/>
      <c r="CN51" s="1277">
        <v>50.5</v>
      </c>
      <c r="CO51" s="1277"/>
      <c r="CP51" s="1277"/>
      <c r="CQ51" s="1277"/>
      <c r="CR51" s="1277"/>
      <c r="CS51" s="1277"/>
      <c r="CT51" s="1277"/>
      <c r="CU51" s="1277"/>
      <c r="CV51" s="1277">
        <v>60.7</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48.9</v>
      </c>
      <c r="CG53" s="1277"/>
      <c r="CH53" s="1277"/>
      <c r="CI53" s="1277"/>
      <c r="CJ53" s="1277"/>
      <c r="CK53" s="1277"/>
      <c r="CL53" s="1277"/>
      <c r="CM53" s="1277"/>
      <c r="CN53" s="1277">
        <v>50.9</v>
      </c>
      <c r="CO53" s="1277"/>
      <c r="CP53" s="1277"/>
      <c r="CQ53" s="1277"/>
      <c r="CR53" s="1277"/>
      <c r="CS53" s="1277"/>
      <c r="CT53" s="1277"/>
      <c r="CU53" s="1277"/>
      <c r="CV53" s="1277">
        <v>52.3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584</v>
      </c>
      <c r="AO55" s="1281"/>
      <c r="AP55" s="1281"/>
      <c r="AQ55" s="1281"/>
      <c r="AR55" s="1281"/>
      <c r="AS55" s="1281"/>
      <c r="AT55" s="1281"/>
      <c r="AU55" s="1281"/>
      <c r="AV55" s="1281"/>
      <c r="AW55" s="1281"/>
      <c r="AX55" s="1281"/>
      <c r="AY55" s="1281"/>
      <c r="AZ55" s="1281"/>
      <c r="BA55" s="1281"/>
      <c r="BB55" s="1280" t="s">
        <v>582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585</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546</v>
      </c>
      <c r="BQ72" s="1281"/>
      <c r="BR72" s="1281"/>
      <c r="BS72" s="1281"/>
      <c r="BT72" s="1281"/>
      <c r="BU72" s="1281"/>
      <c r="BV72" s="1281"/>
      <c r="BW72" s="1281"/>
      <c r="BX72" s="1281" t="s">
        <v>547</v>
      </c>
      <c r="BY72" s="1281"/>
      <c r="BZ72" s="1281"/>
      <c r="CA72" s="1281"/>
      <c r="CB72" s="1281"/>
      <c r="CC72" s="1281"/>
      <c r="CD72" s="1281"/>
      <c r="CE72" s="1281"/>
      <c r="CF72" s="1281" t="s">
        <v>548</v>
      </c>
      <c r="CG72" s="1281"/>
      <c r="CH72" s="1281"/>
      <c r="CI72" s="1281"/>
      <c r="CJ72" s="1281"/>
      <c r="CK72" s="1281"/>
      <c r="CL72" s="1281"/>
      <c r="CM72" s="1281"/>
      <c r="CN72" s="1281" t="s">
        <v>549</v>
      </c>
      <c r="CO72" s="1281"/>
      <c r="CP72" s="1281"/>
      <c r="CQ72" s="1281"/>
      <c r="CR72" s="1281"/>
      <c r="CS72" s="1281"/>
      <c r="CT72" s="1281"/>
      <c r="CU72" s="1281"/>
      <c r="CV72" s="1281" t="s">
        <v>550</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581</v>
      </c>
      <c r="AO73" s="1280"/>
      <c r="AP73" s="1280"/>
      <c r="AQ73" s="1280"/>
      <c r="AR73" s="1280"/>
      <c r="AS73" s="1280"/>
      <c r="AT73" s="1280"/>
      <c r="AU73" s="1280"/>
      <c r="AV73" s="1280"/>
      <c r="AW73" s="1280"/>
      <c r="AX73" s="1280"/>
      <c r="AY73" s="1280"/>
      <c r="AZ73" s="1280"/>
      <c r="BA73" s="1280"/>
      <c r="BB73" s="1280" t="s">
        <v>582</v>
      </c>
      <c r="BC73" s="1280"/>
      <c r="BD73" s="1280"/>
      <c r="BE73" s="1280"/>
      <c r="BF73" s="1280"/>
      <c r="BG73" s="1280"/>
      <c r="BH73" s="1280"/>
      <c r="BI73" s="1280"/>
      <c r="BJ73" s="1280"/>
      <c r="BK73" s="1280"/>
      <c r="BL73" s="1280"/>
      <c r="BM73" s="1280"/>
      <c r="BN73" s="1280"/>
      <c r="BO73" s="1280"/>
      <c r="BP73" s="1277">
        <v>65.2</v>
      </c>
      <c r="BQ73" s="1277"/>
      <c r="BR73" s="1277"/>
      <c r="BS73" s="1277"/>
      <c r="BT73" s="1277"/>
      <c r="BU73" s="1277"/>
      <c r="BV73" s="1277"/>
      <c r="BW73" s="1277"/>
      <c r="BX73" s="1277">
        <v>62.2</v>
      </c>
      <c r="BY73" s="1277"/>
      <c r="BZ73" s="1277"/>
      <c r="CA73" s="1277"/>
      <c r="CB73" s="1277"/>
      <c r="CC73" s="1277"/>
      <c r="CD73" s="1277"/>
      <c r="CE73" s="1277"/>
      <c r="CF73" s="1277">
        <v>54.1</v>
      </c>
      <c r="CG73" s="1277"/>
      <c r="CH73" s="1277"/>
      <c r="CI73" s="1277"/>
      <c r="CJ73" s="1277"/>
      <c r="CK73" s="1277"/>
      <c r="CL73" s="1277"/>
      <c r="CM73" s="1277"/>
      <c r="CN73" s="1277">
        <v>50.5</v>
      </c>
      <c r="CO73" s="1277"/>
      <c r="CP73" s="1277"/>
      <c r="CQ73" s="1277"/>
      <c r="CR73" s="1277"/>
      <c r="CS73" s="1277"/>
      <c r="CT73" s="1277"/>
      <c r="CU73" s="1277"/>
      <c r="CV73" s="1277">
        <v>60.7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587</v>
      </c>
      <c r="BC75" s="1280"/>
      <c r="BD75" s="1280"/>
      <c r="BE75" s="1280"/>
      <c r="BF75" s="1280"/>
      <c r="BG75" s="1280"/>
      <c r="BH75" s="1280"/>
      <c r="BI75" s="1280"/>
      <c r="BJ75" s="1280"/>
      <c r="BK75" s="1280"/>
      <c r="BL75" s="1280"/>
      <c r="BM75" s="1280"/>
      <c r="BN75" s="1280"/>
      <c r="BO75" s="1280"/>
      <c r="BP75" s="1277">
        <v>4.3</v>
      </c>
      <c r="BQ75" s="1277"/>
      <c r="BR75" s="1277"/>
      <c r="BS75" s="1277"/>
      <c r="BT75" s="1277"/>
      <c r="BU75" s="1277"/>
      <c r="BV75" s="1277"/>
      <c r="BW75" s="1277"/>
      <c r="BX75" s="1277">
        <v>4.5</v>
      </c>
      <c r="BY75" s="1277"/>
      <c r="BZ75" s="1277"/>
      <c r="CA75" s="1277"/>
      <c r="CB75" s="1277"/>
      <c r="CC75" s="1277"/>
      <c r="CD75" s="1277"/>
      <c r="CE75" s="1277"/>
      <c r="CF75" s="1277">
        <v>5.0999999999999996</v>
      </c>
      <c r="CG75" s="1277"/>
      <c r="CH75" s="1277"/>
      <c r="CI75" s="1277"/>
      <c r="CJ75" s="1277"/>
      <c r="CK75" s="1277"/>
      <c r="CL75" s="1277"/>
      <c r="CM75" s="1277"/>
      <c r="CN75" s="1277">
        <v>5.7</v>
      </c>
      <c r="CO75" s="1277"/>
      <c r="CP75" s="1277"/>
      <c r="CQ75" s="1277"/>
      <c r="CR75" s="1277"/>
      <c r="CS75" s="1277"/>
      <c r="CT75" s="1277"/>
      <c r="CU75" s="1277"/>
      <c r="CV75" s="1277">
        <v>6.4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584</v>
      </c>
      <c r="AO77" s="1281"/>
      <c r="AP77" s="1281"/>
      <c r="AQ77" s="1281"/>
      <c r="AR77" s="1281"/>
      <c r="AS77" s="1281"/>
      <c r="AT77" s="1281"/>
      <c r="AU77" s="1281"/>
      <c r="AV77" s="1281"/>
      <c r="AW77" s="1281"/>
      <c r="AX77" s="1281"/>
      <c r="AY77" s="1281"/>
      <c r="AZ77" s="1281"/>
      <c r="BA77" s="1281"/>
      <c r="BB77" s="1280" t="s">
        <v>582</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587</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smtKuoUxRo382NnpXIQ7T1phEFpZP9TmzVAW55y8ooP6ANqTNOGswiaqfIFG/+gjoyyZ6dk6kuyxrSEafhk6w==" saltValue="ToDw5vRs1d3rTv4/c6oPT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Y71" sqref="AY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RM7GU2BbE3qar9B0b2Bm5APFh47aBIFNFmgOGByAaGj+seDpwfx+bIg2k1cY+10LOsZOo/hUf01ye/HRdLoqA==" saltValue="Pi2PW46vMlAiMSGi575r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Y71" sqref="AY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8altpomP0M1LltXd4fNKgcaLiGSFNglF+RnPkvtIUfXgFDsO74Lny7sgxlsdGYTdsufCHlFh2qwUa0KLsy3ZQ==" saltValue="f78QdibEBS3I2XJhAZ5A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272540</v>
      </c>
      <c r="E3" s="141"/>
      <c r="F3" s="142">
        <v>119674</v>
      </c>
      <c r="G3" s="143"/>
      <c r="H3" s="144"/>
    </row>
    <row r="4" spans="1:8" x14ac:dyDescent="0.15">
      <c r="A4" s="145"/>
      <c r="B4" s="146"/>
      <c r="C4" s="147"/>
      <c r="D4" s="148">
        <v>161530</v>
      </c>
      <c r="E4" s="149"/>
      <c r="F4" s="150">
        <v>57803</v>
      </c>
      <c r="G4" s="151"/>
      <c r="H4" s="152"/>
    </row>
    <row r="5" spans="1:8" x14ac:dyDescent="0.15">
      <c r="A5" s="133" t="s">
        <v>538</v>
      </c>
      <c r="B5" s="138"/>
      <c r="C5" s="139"/>
      <c r="D5" s="140">
        <v>67668</v>
      </c>
      <c r="E5" s="141"/>
      <c r="F5" s="142">
        <v>119685</v>
      </c>
      <c r="G5" s="143"/>
      <c r="H5" s="144"/>
    </row>
    <row r="6" spans="1:8" x14ac:dyDescent="0.15">
      <c r="A6" s="145"/>
      <c r="B6" s="146"/>
      <c r="C6" s="147"/>
      <c r="D6" s="148">
        <v>27435</v>
      </c>
      <c r="E6" s="149"/>
      <c r="F6" s="150">
        <v>68464</v>
      </c>
      <c r="G6" s="151"/>
      <c r="H6" s="152"/>
    </row>
    <row r="7" spans="1:8" x14ac:dyDescent="0.15">
      <c r="A7" s="133" t="s">
        <v>539</v>
      </c>
      <c r="B7" s="138"/>
      <c r="C7" s="139"/>
      <c r="D7" s="140">
        <v>95953</v>
      </c>
      <c r="E7" s="141"/>
      <c r="F7" s="142">
        <v>109920</v>
      </c>
      <c r="G7" s="143"/>
      <c r="H7" s="144"/>
    </row>
    <row r="8" spans="1:8" x14ac:dyDescent="0.15">
      <c r="A8" s="145"/>
      <c r="B8" s="146"/>
      <c r="C8" s="147"/>
      <c r="D8" s="148">
        <v>28332</v>
      </c>
      <c r="E8" s="149"/>
      <c r="F8" s="150">
        <v>62739</v>
      </c>
      <c r="G8" s="151"/>
      <c r="H8" s="152"/>
    </row>
    <row r="9" spans="1:8" x14ac:dyDescent="0.15">
      <c r="A9" s="133" t="s">
        <v>540</v>
      </c>
      <c r="B9" s="138"/>
      <c r="C9" s="139"/>
      <c r="D9" s="140">
        <v>30157</v>
      </c>
      <c r="E9" s="141"/>
      <c r="F9" s="142">
        <v>119882</v>
      </c>
      <c r="G9" s="143"/>
      <c r="H9" s="144"/>
    </row>
    <row r="10" spans="1:8" x14ac:dyDescent="0.15">
      <c r="A10" s="145"/>
      <c r="B10" s="146"/>
      <c r="C10" s="147"/>
      <c r="D10" s="148">
        <v>14676</v>
      </c>
      <c r="E10" s="149"/>
      <c r="F10" s="150">
        <v>66481</v>
      </c>
      <c r="G10" s="151"/>
      <c r="H10" s="152"/>
    </row>
    <row r="11" spans="1:8" x14ac:dyDescent="0.15">
      <c r="A11" s="133" t="s">
        <v>541</v>
      </c>
      <c r="B11" s="138"/>
      <c r="C11" s="139"/>
      <c r="D11" s="140">
        <v>85217</v>
      </c>
      <c r="E11" s="141"/>
      <c r="F11" s="142">
        <v>116162</v>
      </c>
      <c r="G11" s="143"/>
      <c r="H11" s="144"/>
    </row>
    <row r="12" spans="1:8" x14ac:dyDescent="0.15">
      <c r="A12" s="145"/>
      <c r="B12" s="146"/>
      <c r="C12" s="153"/>
      <c r="D12" s="148">
        <v>33853</v>
      </c>
      <c r="E12" s="149"/>
      <c r="F12" s="150">
        <v>61562</v>
      </c>
      <c r="G12" s="151"/>
      <c r="H12" s="152"/>
    </row>
    <row r="13" spans="1:8" x14ac:dyDescent="0.15">
      <c r="A13" s="133"/>
      <c r="B13" s="138"/>
      <c r="C13" s="154"/>
      <c r="D13" s="155">
        <v>110307</v>
      </c>
      <c r="E13" s="156"/>
      <c r="F13" s="157">
        <v>117065</v>
      </c>
      <c r="G13" s="158"/>
      <c r="H13" s="144"/>
    </row>
    <row r="14" spans="1:8" x14ac:dyDescent="0.15">
      <c r="A14" s="145"/>
      <c r="B14" s="146"/>
      <c r="C14" s="147"/>
      <c r="D14" s="148">
        <v>53165</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14.18</v>
      </c>
      <c r="C19" s="159">
        <f>ROUND(VALUE(SUBSTITUTE(実質収支比率等に係る経年分析!G$48,"▲","-")),2)</f>
        <v>11.99</v>
      </c>
      <c r="D19" s="159">
        <f>ROUND(VALUE(SUBSTITUTE(実質収支比率等に係る経年分析!H$48,"▲","-")),2)</f>
        <v>12.19</v>
      </c>
      <c r="E19" s="159">
        <f>ROUND(VALUE(SUBSTITUTE(実質収支比率等に係る経年分析!I$48,"▲","-")),2)</f>
        <v>11.69</v>
      </c>
      <c r="F19" s="159">
        <f>ROUND(VALUE(SUBSTITUTE(実質収支比率等に係る経年分析!J$48,"▲","-")),2)</f>
        <v>3.24</v>
      </c>
    </row>
    <row r="20" spans="1:11" x14ac:dyDescent="0.15">
      <c r="A20" s="159" t="s">
        <v>49</v>
      </c>
      <c r="B20" s="159">
        <f>ROUND(VALUE(SUBSTITUTE(実質収支比率等に係る経年分析!F$47,"▲","-")),2)</f>
        <v>46.85</v>
      </c>
      <c r="C20" s="159">
        <f>ROUND(VALUE(SUBSTITUTE(実質収支比率等に係る経年分析!G$47,"▲","-")),2)</f>
        <v>52.77</v>
      </c>
      <c r="D20" s="159">
        <f>ROUND(VALUE(SUBSTITUTE(実質収支比率等に係る経年分析!H$47,"▲","-")),2)</f>
        <v>58.41</v>
      </c>
      <c r="E20" s="159">
        <f>ROUND(VALUE(SUBSTITUTE(実質収支比率等に係る経年分析!I$47,"▲","-")),2)</f>
        <v>59.07</v>
      </c>
      <c r="F20" s="159">
        <f>ROUND(VALUE(SUBSTITUTE(実質収支比率等に係る経年分析!J$47,"▲","-")),2)</f>
        <v>63.46</v>
      </c>
    </row>
    <row r="21" spans="1:11" x14ac:dyDescent="0.15">
      <c r="A21" s="159" t="s">
        <v>50</v>
      </c>
      <c r="B21" s="159">
        <f>IF(ISNUMBER(VALUE(SUBSTITUTE(実質収支比率等に係る経年分析!F$49,"▲","-"))),ROUND(VALUE(SUBSTITUTE(実質収支比率等に係る経年分析!F$49,"▲","-")),2),NA())</f>
        <v>-15.62</v>
      </c>
      <c r="C21" s="159">
        <f>IF(ISNUMBER(VALUE(SUBSTITUTE(実質収支比率等に係る経年分析!G$49,"▲","-"))),ROUND(VALUE(SUBSTITUTE(実質収支比率等に係る経年分析!G$49,"▲","-")),2),NA())</f>
        <v>4.1500000000000004</v>
      </c>
      <c r="D21" s="159">
        <f>IF(ISNUMBER(VALUE(SUBSTITUTE(実質収支比率等に係る経年分析!H$49,"▲","-"))),ROUND(VALUE(SUBSTITUTE(実質収支比率等に係る経年分析!H$49,"▲","-")),2),NA())</f>
        <v>7.35</v>
      </c>
      <c r="E21" s="159">
        <f>IF(ISNUMBER(VALUE(SUBSTITUTE(実質収支比率等に係る経年分析!I$49,"▲","-"))),ROUND(VALUE(SUBSTITUTE(実質収支比率等に係る経年分析!I$49,"▲","-")),2),NA())</f>
        <v>1</v>
      </c>
      <c r="F21" s="159">
        <f>IF(ISNUMBER(VALUE(SUBSTITUTE(実質収支比率等に係る経年分析!J$49,"▲","-"))),ROUND(VALUE(SUBSTITUTE(実質収支比率等に係る経年分析!J$49,"▲","-")),2),NA())</f>
        <v>-3.11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住宅新築資金等貸付特別会計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3.22</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2.0099999999999998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3.22</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4.4800000000000004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4.8600000000000003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257</v>
      </c>
      <c r="E42" s="161"/>
      <c r="F42" s="161"/>
      <c r="G42" s="161">
        <f>'実質公債費比率（分子）の構造'!L$52</f>
        <v>271</v>
      </c>
      <c r="H42" s="161"/>
      <c r="I42" s="161"/>
      <c r="J42" s="161">
        <f>'実質公債費比率（分子）の構造'!M$52</f>
        <v>274</v>
      </c>
      <c r="K42" s="161"/>
      <c r="L42" s="161"/>
      <c r="M42" s="161">
        <f>'実質公債費比率（分子）の構造'!N$52</f>
        <v>296</v>
      </c>
      <c r="N42" s="161"/>
      <c r="O42" s="161"/>
      <c r="P42" s="161">
        <f>'実質公債費比率（分子）の構造'!O$52</f>
        <v>312</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0</v>
      </c>
      <c r="C45" s="161"/>
      <c r="D45" s="161"/>
      <c r="E45" s="161" t="str">
        <f>'実質公債費比率（分子）の構造'!L$49</f>
        <v>-</v>
      </c>
      <c r="F45" s="161"/>
      <c r="G45" s="161"/>
      <c r="H45" s="161">
        <f>'実質公債費比率（分子）の構造'!M$49</f>
        <v>15</v>
      </c>
      <c r="I45" s="161"/>
      <c r="J45" s="161"/>
      <c r="K45" s="161">
        <f>'実質公債費比率（分子）の構造'!N$49</f>
        <v>5</v>
      </c>
      <c r="L45" s="161"/>
      <c r="M45" s="161"/>
      <c r="N45" s="161">
        <f>'実質公債費比率（分子）の構造'!O$49</f>
        <v>17</v>
      </c>
      <c r="O45" s="161"/>
      <c r="P45" s="161"/>
    </row>
    <row r="46" spans="1:16" x14ac:dyDescent="0.15">
      <c r="A46" s="161" t="s">
        <v>60</v>
      </c>
      <c r="B46" s="161">
        <f>'実質公債費比率（分子）の構造'!K$48</f>
        <v>92</v>
      </c>
      <c r="C46" s="161"/>
      <c r="D46" s="161"/>
      <c r="E46" s="161">
        <f>'実質公債費比率（分子）の構造'!L$48</f>
        <v>83</v>
      </c>
      <c r="F46" s="161"/>
      <c r="G46" s="161"/>
      <c r="H46" s="161">
        <f>'実質公債費比率（分子）の構造'!M$48</f>
        <v>90</v>
      </c>
      <c r="I46" s="161"/>
      <c r="J46" s="161"/>
      <c r="K46" s="161">
        <f>'実質公債費比率（分子）の構造'!N$48</f>
        <v>123</v>
      </c>
      <c r="L46" s="161"/>
      <c r="M46" s="161"/>
      <c r="N46" s="161">
        <f>'実質公債費比率（分子）の構造'!O$48</f>
        <v>109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266</v>
      </c>
      <c r="C49" s="161"/>
      <c r="D49" s="161"/>
      <c r="E49" s="161">
        <f>'実質公債費比率（分子）の構造'!L$45</f>
        <v>296</v>
      </c>
      <c r="F49" s="161"/>
      <c r="G49" s="161"/>
      <c r="H49" s="161">
        <f>'実質公債費比率（分子）の構造'!M$45</f>
        <v>300</v>
      </c>
      <c r="I49" s="161"/>
      <c r="J49" s="161"/>
      <c r="K49" s="161">
        <f>'実質公債費比率（分子）の構造'!N$45</f>
        <v>316</v>
      </c>
      <c r="L49" s="161"/>
      <c r="M49" s="161"/>
      <c r="N49" s="161">
        <f>'実質公債費比率（分子）の構造'!O$45</f>
        <v>346</v>
      </c>
      <c r="O49" s="161"/>
      <c r="P49" s="161"/>
    </row>
    <row r="50" spans="1:16" x14ac:dyDescent="0.15">
      <c r="A50" s="161" t="s">
        <v>64</v>
      </c>
      <c r="B50" s="161" t="e">
        <f>NA()</f>
        <v>#N/A</v>
      </c>
      <c r="C50" s="161">
        <f>IF(ISNUMBER('実質公債費比率（分子）の構造'!K$53),'実質公債費比率（分子）の構造'!K$53,NA())</f>
        <v>101</v>
      </c>
      <c r="D50" s="161" t="e">
        <f>NA()</f>
        <v>#N/A</v>
      </c>
      <c r="E50" s="161" t="e">
        <f>NA()</f>
        <v>#N/A</v>
      </c>
      <c r="F50" s="161">
        <f>IF(ISNUMBER('実質公債費比率（分子）の構造'!L$53),'実質公債費比率（分子）の構造'!L$53,NA())</f>
        <v>108</v>
      </c>
      <c r="G50" s="161" t="e">
        <f>NA()</f>
        <v>#N/A</v>
      </c>
      <c r="H50" s="161" t="e">
        <f>NA()</f>
        <v>#N/A</v>
      </c>
      <c r="I50" s="161">
        <f>IF(ISNUMBER('実質公債費比率（分子）の構造'!M$53),'実質公債費比率（分子）の構造'!M$53,NA())</f>
        <v>131</v>
      </c>
      <c r="J50" s="161" t="e">
        <f>NA()</f>
        <v>#N/A</v>
      </c>
      <c r="K50" s="161" t="e">
        <f>NA()</f>
        <v>#N/A</v>
      </c>
      <c r="L50" s="161">
        <f>IF(ISNUMBER('実質公債費比率（分子）の構造'!N$53),'実質公債費比率（分子）の構造'!N$53,NA())</f>
        <v>148</v>
      </c>
      <c r="M50" s="161" t="e">
        <f>NA()</f>
        <v>#N/A</v>
      </c>
      <c r="N50" s="161" t="e">
        <f>NA()</f>
        <v>#N/A</v>
      </c>
      <c r="O50" s="161">
        <f>IF(ISNUMBER('実質公債費比率（分子）の構造'!O$53),'実質公債費比率（分子）の構造'!O$53,NA())</f>
        <v>160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4166</v>
      </c>
      <c r="E56" s="160"/>
      <c r="F56" s="160"/>
      <c r="G56" s="160">
        <f>'将来負担比率（分子）の構造'!J$52</f>
        <v>4236</v>
      </c>
      <c r="H56" s="160"/>
      <c r="I56" s="160"/>
      <c r="J56" s="160">
        <f>'将来負担比率（分子）の構造'!K$52</f>
        <v>4205</v>
      </c>
      <c r="K56" s="160"/>
      <c r="L56" s="160"/>
      <c r="M56" s="160">
        <f>'将来負担比率（分子）の構造'!L$52</f>
        <v>5715</v>
      </c>
      <c r="N56" s="160"/>
      <c r="O56" s="160"/>
      <c r="P56" s="160">
        <f>'将来負担比率（分子）の構造'!M$52</f>
        <v>6391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1734</v>
      </c>
      <c r="E58" s="160"/>
      <c r="F58" s="160"/>
      <c r="G58" s="160">
        <f>'将来負担比率（分子）の構造'!J$50</f>
        <v>1808</v>
      </c>
      <c r="H58" s="160"/>
      <c r="I58" s="160"/>
      <c r="J58" s="160">
        <f>'将来負担比率（分子）の構造'!K$50</f>
        <v>1976</v>
      </c>
      <c r="K58" s="160"/>
      <c r="L58" s="160"/>
      <c r="M58" s="160">
        <f>'将来負担比率（分子）の構造'!L$50</f>
        <v>1990</v>
      </c>
      <c r="N58" s="160"/>
      <c r="O58" s="160"/>
      <c r="P58" s="160">
        <f>'将来負担比率（分子）の構造'!M$50</f>
        <v>2135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645</v>
      </c>
      <c r="C62" s="160"/>
      <c r="D62" s="160"/>
      <c r="E62" s="160">
        <f>'将来負担比率（分子）の構造'!J$45</f>
        <v>606</v>
      </c>
      <c r="F62" s="160"/>
      <c r="G62" s="160"/>
      <c r="H62" s="160">
        <f>'将来負担比率（分子）の構造'!K$45</f>
        <v>559</v>
      </c>
      <c r="I62" s="160"/>
      <c r="J62" s="160"/>
      <c r="K62" s="160">
        <f>'将来負担比率（分子）の構造'!L$45</f>
        <v>481</v>
      </c>
      <c r="L62" s="160"/>
      <c r="M62" s="160"/>
      <c r="N62" s="160">
        <f>'将来負担比率（分子）の構造'!M$45</f>
        <v>465</v>
      </c>
      <c r="O62" s="160"/>
      <c r="P62" s="160"/>
    </row>
    <row r="63" spans="1:16" x14ac:dyDescent="0.15">
      <c r="A63" s="160" t="s">
        <v>28</v>
      </c>
      <c r="B63" s="160" t="str">
        <f>'将来負担比率（分子）の構造'!I$44</f>
        <v>-</v>
      </c>
      <c r="C63" s="160"/>
      <c r="D63" s="160"/>
      <c r="E63" s="160">
        <f>'将来負担比率（分子）の構造'!J$44</f>
        <v>125</v>
      </c>
      <c r="F63" s="160"/>
      <c r="G63" s="160"/>
      <c r="H63" s="160">
        <f>'将来負担比率（分子）の構造'!K$44</f>
        <v>109</v>
      </c>
      <c r="I63" s="160"/>
      <c r="J63" s="160"/>
      <c r="K63" s="160">
        <f>'将来負担比率（分子）の構造'!L$44</f>
        <v>104</v>
      </c>
      <c r="L63" s="160"/>
      <c r="M63" s="160"/>
      <c r="N63" s="160">
        <f>'将来負担比率（分子）の構造'!M$44</f>
        <v>107</v>
      </c>
      <c r="O63" s="160"/>
      <c r="P63" s="160"/>
    </row>
    <row r="64" spans="1:16" x14ac:dyDescent="0.15">
      <c r="A64" s="160" t="s">
        <v>27</v>
      </c>
      <c r="B64" s="160">
        <f>'将来負担比率（分子）の構造'!I$43</f>
        <v>2237</v>
      </c>
      <c r="C64" s="160"/>
      <c r="D64" s="160"/>
      <c r="E64" s="160">
        <f>'将来負担比率（分子）の構造'!J$43</f>
        <v>2143</v>
      </c>
      <c r="F64" s="160"/>
      <c r="G64" s="160"/>
      <c r="H64" s="160">
        <f>'将来負担比率（分子）の構造'!K$43</f>
        <v>2079</v>
      </c>
      <c r="I64" s="160"/>
      <c r="J64" s="160"/>
      <c r="K64" s="160">
        <f>'将来負担比率（分子）の構造'!L$43</f>
        <v>2179</v>
      </c>
      <c r="L64" s="160"/>
      <c r="M64" s="160"/>
      <c r="N64" s="160">
        <f>'将来負担比率（分子）の構造'!M$43</f>
        <v>2332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4461</v>
      </c>
      <c r="C66" s="160"/>
      <c r="D66" s="160"/>
      <c r="E66" s="160">
        <f>'将来負担比率（分子）の構造'!J$41</f>
        <v>4540</v>
      </c>
      <c r="F66" s="160"/>
      <c r="G66" s="160"/>
      <c r="H66" s="160">
        <f>'将来負担比率（分子）の構造'!K$41</f>
        <v>4656</v>
      </c>
      <c r="I66" s="160"/>
      <c r="J66" s="160"/>
      <c r="K66" s="160">
        <f>'将来負担比率（分子）の構造'!L$41</f>
        <v>6087</v>
      </c>
      <c r="L66" s="160"/>
      <c r="M66" s="160"/>
      <c r="N66" s="160">
        <f>'将来負担比率（分子）の構造'!M$41</f>
        <v>7011</v>
      </c>
      <c r="O66" s="160"/>
      <c r="P66" s="160"/>
    </row>
    <row r="67" spans="1:16" x14ac:dyDescent="0.15">
      <c r="A67" s="160" t="s">
        <v>68</v>
      </c>
      <c r="B67" s="160" t="e">
        <f>NA()</f>
        <v>#N/A</v>
      </c>
      <c r="C67" s="160">
        <f>IF(ISNUMBER('将来負担比率（分子）の構造'!I$53), IF('将来負担比率（分子）の構造'!I$53 &lt; 0, 0, '将来負担比率（分子）の構造'!I$53), NA())</f>
        <v>1443</v>
      </c>
      <c r="D67" s="160" t="e">
        <f>NA()</f>
        <v>#N/A</v>
      </c>
      <c r="E67" s="160" t="e">
        <f>NA()</f>
        <v>#N/A</v>
      </c>
      <c r="F67" s="160">
        <f>IF(ISNUMBER('将来負担比率（分子）の構造'!J$53), IF('将来負担比率（分子）の構造'!J$53 &lt; 0, 0, '将来負担比率（分子）の構造'!J$53), NA())</f>
        <v>1371</v>
      </c>
      <c r="G67" s="160" t="e">
        <f>NA()</f>
        <v>#N/A</v>
      </c>
      <c r="H67" s="160" t="e">
        <f>NA()</f>
        <v>#N/A</v>
      </c>
      <c r="I67" s="160">
        <f>IF(ISNUMBER('将来負担比率（分子）の構造'!K$53), IF('将来負担比率（分子）の構造'!K$53 &lt; 0, 0, '将来負担比率（分子）の構造'!K$53), NA())</f>
        <v>1222</v>
      </c>
      <c r="J67" s="160" t="e">
        <f>NA()</f>
        <v>#N/A</v>
      </c>
      <c r="K67" s="160" t="e">
        <f>NA()</f>
        <v>#N/A</v>
      </c>
      <c r="L67" s="160">
        <f>IF(ISNUMBER('将来負担比率（分子）の構造'!L$53), IF('将来負担比率（分子）の構造'!L$53 &lt; 0, 0, '将来負担比率（分子）の構造'!L$53), NA())</f>
        <v>1146</v>
      </c>
      <c r="M67" s="160" t="e">
        <f>NA()</f>
        <v>#N/A</v>
      </c>
      <c r="N67" s="160" t="e">
        <f>NA()</f>
        <v>#N/A</v>
      </c>
      <c r="O67" s="160">
        <f>IF(ISNUMBER('将来負担比率（分子）の構造'!M$53), IF('将来負担比率（分子）の構造'!M$53 &lt; 0, 0, '将来負担比率（分子）の構造'!M$53), NA())</f>
        <v>1389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1479</v>
      </c>
      <c r="C72" s="164">
        <f>基金残高に係る経年分析!G55</f>
        <v>1514</v>
      </c>
      <c r="D72" s="164">
        <f>基金残高に係る経年分析!H55</f>
        <v>1648</v>
      </c>
    </row>
    <row r="73" spans="1:16" x14ac:dyDescent="0.15">
      <c r="A73" s="163" t="s">
        <v>71</v>
      </c>
      <c r="B73" s="164">
        <f>基金残高に係る経年分析!F56</f>
        <v>51</v>
      </c>
      <c r="C73" s="164">
        <f>基金残高に係る経年分析!G56</f>
        <v>51</v>
      </c>
      <c r="D73" s="164">
        <f>基金残高に係る経年分析!H56</f>
        <v>51</v>
      </c>
    </row>
    <row r="74" spans="1:16" x14ac:dyDescent="0.15">
      <c r="A74" s="163" t="s">
        <v>72</v>
      </c>
      <c r="B74" s="164">
        <f>基金残高に係る経年分析!F57</f>
        <v>356</v>
      </c>
      <c r="C74" s="164">
        <f>基金残高に係る経年分析!G57</f>
        <v>372</v>
      </c>
      <c r="D74" s="164">
        <f>基金残高に係る経年分析!H57</f>
        <v>402</v>
      </c>
    </row>
  </sheetData>
  <sheetProtection algorithmName="SHA-512" hashValue="q9Jc1WzCTw4f3BObsdi2HZMqxtYpHqAJ55RRqJSdthbubtGLfRu9hCBkXYkQglS20wE7jIXjRGG4Vo3i4HyrGQ==" saltValue="RjY/5WXK4bUh/e8N3WI2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1441466</v>
      </c>
      <c r="S5" s="707"/>
      <c r="T5" s="707"/>
      <c r="U5" s="707"/>
      <c r="V5" s="707"/>
      <c r="W5" s="707"/>
      <c r="X5" s="707"/>
      <c r="Y5" s="753"/>
      <c r="Z5" s="771">
        <v>18.100000000000001</v>
      </c>
      <c r="AA5" s="771"/>
      <c r="AB5" s="771"/>
      <c r="AC5" s="771"/>
      <c r="AD5" s="772">
        <v>1441466</v>
      </c>
      <c r="AE5" s="772"/>
      <c r="AF5" s="772"/>
      <c r="AG5" s="772"/>
      <c r="AH5" s="772"/>
      <c r="AI5" s="772"/>
      <c r="AJ5" s="772"/>
      <c r="AK5" s="772"/>
      <c r="AL5" s="754">
        <v>60.4</v>
      </c>
      <c r="AM5" s="723"/>
      <c r="AN5" s="723"/>
      <c r="AO5" s="755"/>
      <c r="AP5" s="740" t="s">
        <v>217</v>
      </c>
      <c r="AQ5" s="741"/>
      <c r="AR5" s="741"/>
      <c r="AS5" s="741"/>
      <c r="AT5" s="741"/>
      <c r="AU5" s="741"/>
      <c r="AV5" s="741"/>
      <c r="AW5" s="741"/>
      <c r="AX5" s="741"/>
      <c r="AY5" s="741"/>
      <c r="AZ5" s="741"/>
      <c r="BA5" s="741"/>
      <c r="BB5" s="741"/>
      <c r="BC5" s="741"/>
      <c r="BD5" s="741"/>
      <c r="BE5" s="741"/>
      <c r="BF5" s="742"/>
      <c r="BG5" s="641">
        <v>1440142</v>
      </c>
      <c r="BH5" s="644"/>
      <c r="BI5" s="644"/>
      <c r="BJ5" s="644"/>
      <c r="BK5" s="644"/>
      <c r="BL5" s="644"/>
      <c r="BM5" s="644"/>
      <c r="BN5" s="645"/>
      <c r="BO5" s="703">
        <v>99.9</v>
      </c>
      <c r="BP5" s="703"/>
      <c r="BQ5" s="703"/>
      <c r="BR5" s="703"/>
      <c r="BS5" s="704" t="s">
        <v>218</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210</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40466</v>
      </c>
      <c r="S6" s="644"/>
      <c r="T6" s="644"/>
      <c r="U6" s="644"/>
      <c r="V6" s="644"/>
      <c r="W6" s="644"/>
      <c r="X6" s="644"/>
      <c r="Y6" s="645"/>
      <c r="Z6" s="703">
        <v>0.5</v>
      </c>
      <c r="AA6" s="703"/>
      <c r="AB6" s="703"/>
      <c r="AC6" s="703"/>
      <c r="AD6" s="704">
        <v>40466</v>
      </c>
      <c r="AE6" s="704"/>
      <c r="AF6" s="704"/>
      <c r="AG6" s="704"/>
      <c r="AH6" s="704"/>
      <c r="AI6" s="704"/>
      <c r="AJ6" s="704"/>
      <c r="AK6" s="704"/>
      <c r="AL6" s="646">
        <v>1.7</v>
      </c>
      <c r="AM6" s="647"/>
      <c r="AN6" s="647"/>
      <c r="AO6" s="705"/>
      <c r="AP6" s="638" t="s">
        <v>223</v>
      </c>
      <c r="AQ6" s="639"/>
      <c r="AR6" s="639"/>
      <c r="AS6" s="639"/>
      <c r="AT6" s="639"/>
      <c r="AU6" s="639"/>
      <c r="AV6" s="639"/>
      <c r="AW6" s="639"/>
      <c r="AX6" s="639"/>
      <c r="AY6" s="639"/>
      <c r="AZ6" s="639"/>
      <c r="BA6" s="639"/>
      <c r="BB6" s="639"/>
      <c r="BC6" s="639"/>
      <c r="BD6" s="639"/>
      <c r="BE6" s="639"/>
      <c r="BF6" s="640"/>
      <c r="BG6" s="641">
        <v>1440142</v>
      </c>
      <c r="BH6" s="644"/>
      <c r="BI6" s="644"/>
      <c r="BJ6" s="644"/>
      <c r="BK6" s="644"/>
      <c r="BL6" s="644"/>
      <c r="BM6" s="644"/>
      <c r="BN6" s="645"/>
      <c r="BO6" s="703">
        <v>99.9</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65316</v>
      </c>
      <c r="CS6" s="644"/>
      <c r="CT6" s="644"/>
      <c r="CU6" s="644"/>
      <c r="CV6" s="644"/>
      <c r="CW6" s="644"/>
      <c r="CX6" s="644"/>
      <c r="CY6" s="645"/>
      <c r="CZ6" s="754">
        <v>0.9</v>
      </c>
      <c r="DA6" s="723"/>
      <c r="DB6" s="723"/>
      <c r="DC6" s="757"/>
      <c r="DD6" s="649" t="s">
        <v>218</v>
      </c>
      <c r="DE6" s="644"/>
      <c r="DF6" s="644"/>
      <c r="DG6" s="644"/>
      <c r="DH6" s="644"/>
      <c r="DI6" s="644"/>
      <c r="DJ6" s="644"/>
      <c r="DK6" s="644"/>
      <c r="DL6" s="644"/>
      <c r="DM6" s="644"/>
      <c r="DN6" s="644"/>
      <c r="DO6" s="644"/>
      <c r="DP6" s="645"/>
      <c r="DQ6" s="649">
        <v>65316</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1665</v>
      </c>
      <c r="S7" s="644"/>
      <c r="T7" s="644"/>
      <c r="U7" s="644"/>
      <c r="V7" s="644"/>
      <c r="W7" s="644"/>
      <c r="X7" s="644"/>
      <c r="Y7" s="645"/>
      <c r="Z7" s="703">
        <v>0</v>
      </c>
      <c r="AA7" s="703"/>
      <c r="AB7" s="703"/>
      <c r="AC7" s="703"/>
      <c r="AD7" s="704">
        <v>1665</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497532</v>
      </c>
      <c r="BH7" s="644"/>
      <c r="BI7" s="644"/>
      <c r="BJ7" s="644"/>
      <c r="BK7" s="644"/>
      <c r="BL7" s="644"/>
      <c r="BM7" s="644"/>
      <c r="BN7" s="645"/>
      <c r="BO7" s="703">
        <v>34.5</v>
      </c>
      <c r="BP7" s="703"/>
      <c r="BQ7" s="703"/>
      <c r="BR7" s="703"/>
      <c r="BS7" s="704" t="s">
        <v>218</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983976</v>
      </c>
      <c r="CS7" s="644"/>
      <c r="CT7" s="644"/>
      <c r="CU7" s="644"/>
      <c r="CV7" s="644"/>
      <c r="CW7" s="644"/>
      <c r="CX7" s="644"/>
      <c r="CY7" s="645"/>
      <c r="CZ7" s="703">
        <v>13.5</v>
      </c>
      <c r="DA7" s="703"/>
      <c r="DB7" s="703"/>
      <c r="DC7" s="703"/>
      <c r="DD7" s="649">
        <v>6211</v>
      </c>
      <c r="DE7" s="644"/>
      <c r="DF7" s="644"/>
      <c r="DG7" s="644"/>
      <c r="DH7" s="644"/>
      <c r="DI7" s="644"/>
      <c r="DJ7" s="644"/>
      <c r="DK7" s="644"/>
      <c r="DL7" s="644"/>
      <c r="DM7" s="644"/>
      <c r="DN7" s="644"/>
      <c r="DO7" s="644"/>
      <c r="DP7" s="645"/>
      <c r="DQ7" s="649">
        <v>663796</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2322</v>
      </c>
      <c r="S8" s="644"/>
      <c r="T8" s="644"/>
      <c r="U8" s="644"/>
      <c r="V8" s="644"/>
      <c r="W8" s="644"/>
      <c r="X8" s="644"/>
      <c r="Y8" s="645"/>
      <c r="Z8" s="703">
        <v>0</v>
      </c>
      <c r="AA8" s="703"/>
      <c r="AB8" s="703"/>
      <c r="AC8" s="703"/>
      <c r="AD8" s="704">
        <v>2322</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15420</v>
      </c>
      <c r="BH8" s="644"/>
      <c r="BI8" s="644"/>
      <c r="BJ8" s="644"/>
      <c r="BK8" s="644"/>
      <c r="BL8" s="644"/>
      <c r="BM8" s="644"/>
      <c r="BN8" s="645"/>
      <c r="BO8" s="703">
        <v>1.1000000000000001</v>
      </c>
      <c r="BP8" s="703"/>
      <c r="BQ8" s="703"/>
      <c r="BR8" s="703"/>
      <c r="BS8" s="649" t="s">
        <v>218</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1381384</v>
      </c>
      <c r="CS8" s="644"/>
      <c r="CT8" s="644"/>
      <c r="CU8" s="644"/>
      <c r="CV8" s="644"/>
      <c r="CW8" s="644"/>
      <c r="CX8" s="644"/>
      <c r="CY8" s="645"/>
      <c r="CZ8" s="703">
        <v>18.899999999999999</v>
      </c>
      <c r="DA8" s="703"/>
      <c r="DB8" s="703"/>
      <c r="DC8" s="703"/>
      <c r="DD8" s="649">
        <v>1673</v>
      </c>
      <c r="DE8" s="644"/>
      <c r="DF8" s="644"/>
      <c r="DG8" s="644"/>
      <c r="DH8" s="644"/>
      <c r="DI8" s="644"/>
      <c r="DJ8" s="644"/>
      <c r="DK8" s="644"/>
      <c r="DL8" s="644"/>
      <c r="DM8" s="644"/>
      <c r="DN8" s="644"/>
      <c r="DO8" s="644"/>
      <c r="DP8" s="645"/>
      <c r="DQ8" s="649">
        <v>615170</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3336</v>
      </c>
      <c r="S9" s="644"/>
      <c r="T9" s="644"/>
      <c r="U9" s="644"/>
      <c r="V9" s="644"/>
      <c r="W9" s="644"/>
      <c r="X9" s="644"/>
      <c r="Y9" s="645"/>
      <c r="Z9" s="703">
        <v>0</v>
      </c>
      <c r="AA9" s="703"/>
      <c r="AB9" s="703"/>
      <c r="AC9" s="703"/>
      <c r="AD9" s="704">
        <v>3336</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315471</v>
      </c>
      <c r="BH9" s="644"/>
      <c r="BI9" s="644"/>
      <c r="BJ9" s="644"/>
      <c r="BK9" s="644"/>
      <c r="BL9" s="644"/>
      <c r="BM9" s="644"/>
      <c r="BN9" s="645"/>
      <c r="BO9" s="703">
        <v>21.9</v>
      </c>
      <c r="BP9" s="703"/>
      <c r="BQ9" s="703"/>
      <c r="BR9" s="703"/>
      <c r="BS9" s="649" t="s">
        <v>218</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1671839</v>
      </c>
      <c r="CS9" s="644"/>
      <c r="CT9" s="644"/>
      <c r="CU9" s="644"/>
      <c r="CV9" s="644"/>
      <c r="CW9" s="644"/>
      <c r="CX9" s="644"/>
      <c r="CY9" s="645"/>
      <c r="CZ9" s="703">
        <v>22.9</v>
      </c>
      <c r="DA9" s="703"/>
      <c r="DB9" s="703"/>
      <c r="DC9" s="703"/>
      <c r="DD9" s="649">
        <v>29269</v>
      </c>
      <c r="DE9" s="644"/>
      <c r="DF9" s="644"/>
      <c r="DG9" s="644"/>
      <c r="DH9" s="644"/>
      <c r="DI9" s="644"/>
      <c r="DJ9" s="644"/>
      <c r="DK9" s="644"/>
      <c r="DL9" s="644"/>
      <c r="DM9" s="644"/>
      <c r="DN9" s="644"/>
      <c r="DO9" s="644"/>
      <c r="DP9" s="645"/>
      <c r="DQ9" s="649">
        <v>334829</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218</v>
      </c>
      <c r="S10" s="644"/>
      <c r="T10" s="644"/>
      <c r="U10" s="644"/>
      <c r="V10" s="644"/>
      <c r="W10" s="644"/>
      <c r="X10" s="644"/>
      <c r="Y10" s="645"/>
      <c r="Z10" s="703" t="s">
        <v>224</v>
      </c>
      <c r="AA10" s="703"/>
      <c r="AB10" s="703"/>
      <c r="AC10" s="703"/>
      <c r="AD10" s="704" t="s">
        <v>224</v>
      </c>
      <c r="AE10" s="704"/>
      <c r="AF10" s="704"/>
      <c r="AG10" s="704"/>
      <c r="AH10" s="704"/>
      <c r="AI10" s="704"/>
      <c r="AJ10" s="704"/>
      <c r="AK10" s="704"/>
      <c r="AL10" s="646" t="s">
        <v>218</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60006</v>
      </c>
      <c r="BH10" s="644"/>
      <c r="BI10" s="644"/>
      <c r="BJ10" s="644"/>
      <c r="BK10" s="644"/>
      <c r="BL10" s="644"/>
      <c r="BM10" s="644"/>
      <c r="BN10" s="645"/>
      <c r="BO10" s="703">
        <v>4.2</v>
      </c>
      <c r="BP10" s="703"/>
      <c r="BQ10" s="703"/>
      <c r="BR10" s="703"/>
      <c r="BS10" s="649" t="s">
        <v>224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218</v>
      </c>
      <c r="CS10" s="644"/>
      <c r="CT10" s="644"/>
      <c r="CU10" s="644"/>
      <c r="CV10" s="644"/>
      <c r="CW10" s="644"/>
      <c r="CX10" s="644"/>
      <c r="CY10" s="645"/>
      <c r="CZ10" s="703" t="s">
        <v>218</v>
      </c>
      <c r="DA10" s="703"/>
      <c r="DB10" s="703"/>
      <c r="DC10" s="703"/>
      <c r="DD10" s="649" t="s">
        <v>218</v>
      </c>
      <c r="DE10" s="644"/>
      <c r="DF10" s="644"/>
      <c r="DG10" s="644"/>
      <c r="DH10" s="644"/>
      <c r="DI10" s="644"/>
      <c r="DJ10" s="644"/>
      <c r="DK10" s="644"/>
      <c r="DL10" s="644"/>
      <c r="DM10" s="644"/>
      <c r="DN10" s="644"/>
      <c r="DO10" s="644"/>
      <c r="DP10" s="645"/>
      <c r="DQ10" s="649" t="s">
        <v>218</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218</v>
      </c>
      <c r="S11" s="644"/>
      <c r="T11" s="644"/>
      <c r="U11" s="644"/>
      <c r="V11" s="644"/>
      <c r="W11" s="644"/>
      <c r="X11" s="644"/>
      <c r="Y11" s="645"/>
      <c r="Z11" s="703" t="s">
        <v>218</v>
      </c>
      <c r="AA11" s="703"/>
      <c r="AB11" s="703"/>
      <c r="AC11" s="703"/>
      <c r="AD11" s="704" t="s">
        <v>218</v>
      </c>
      <c r="AE11" s="704"/>
      <c r="AF11" s="704"/>
      <c r="AG11" s="704"/>
      <c r="AH11" s="704"/>
      <c r="AI11" s="704"/>
      <c r="AJ11" s="704"/>
      <c r="AK11" s="704"/>
      <c r="AL11" s="646" t="s">
        <v>224</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106635</v>
      </c>
      <c r="BH11" s="644"/>
      <c r="BI11" s="644"/>
      <c r="BJ11" s="644"/>
      <c r="BK11" s="644"/>
      <c r="BL11" s="644"/>
      <c r="BM11" s="644"/>
      <c r="BN11" s="645"/>
      <c r="BO11" s="703">
        <v>7.4</v>
      </c>
      <c r="BP11" s="703"/>
      <c r="BQ11" s="703"/>
      <c r="BR11" s="703"/>
      <c r="BS11" s="649" t="s">
        <v>218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468561</v>
      </c>
      <c r="CS11" s="644"/>
      <c r="CT11" s="644"/>
      <c r="CU11" s="644"/>
      <c r="CV11" s="644"/>
      <c r="CW11" s="644"/>
      <c r="CX11" s="644"/>
      <c r="CY11" s="645"/>
      <c r="CZ11" s="703">
        <v>6.4</v>
      </c>
      <c r="DA11" s="703"/>
      <c r="DB11" s="703"/>
      <c r="DC11" s="703"/>
      <c r="DD11" s="649">
        <v>69670</v>
      </c>
      <c r="DE11" s="644"/>
      <c r="DF11" s="644"/>
      <c r="DG11" s="644"/>
      <c r="DH11" s="644"/>
      <c r="DI11" s="644"/>
      <c r="DJ11" s="644"/>
      <c r="DK11" s="644"/>
      <c r="DL11" s="644"/>
      <c r="DM11" s="644"/>
      <c r="DN11" s="644"/>
      <c r="DO11" s="644"/>
      <c r="DP11" s="645"/>
      <c r="DQ11" s="649">
        <v>143841</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206291</v>
      </c>
      <c r="S12" s="644"/>
      <c r="T12" s="644"/>
      <c r="U12" s="644"/>
      <c r="V12" s="644"/>
      <c r="W12" s="644"/>
      <c r="X12" s="644"/>
      <c r="Y12" s="645"/>
      <c r="Z12" s="703">
        <v>2.6</v>
      </c>
      <c r="AA12" s="703"/>
      <c r="AB12" s="703"/>
      <c r="AC12" s="703"/>
      <c r="AD12" s="704">
        <v>206291</v>
      </c>
      <c r="AE12" s="704"/>
      <c r="AF12" s="704"/>
      <c r="AG12" s="704"/>
      <c r="AH12" s="704"/>
      <c r="AI12" s="704"/>
      <c r="AJ12" s="704"/>
      <c r="AK12" s="704"/>
      <c r="AL12" s="646">
        <v>8.6</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782852</v>
      </c>
      <c r="BH12" s="644"/>
      <c r="BI12" s="644"/>
      <c r="BJ12" s="644"/>
      <c r="BK12" s="644"/>
      <c r="BL12" s="644"/>
      <c r="BM12" s="644"/>
      <c r="BN12" s="645"/>
      <c r="BO12" s="703">
        <v>54.3</v>
      </c>
      <c r="BP12" s="703"/>
      <c r="BQ12" s="703"/>
      <c r="BR12" s="703"/>
      <c r="BS12" s="649" t="s">
        <v>218</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208973</v>
      </c>
      <c r="CS12" s="644"/>
      <c r="CT12" s="644"/>
      <c r="CU12" s="644"/>
      <c r="CV12" s="644"/>
      <c r="CW12" s="644"/>
      <c r="CX12" s="644"/>
      <c r="CY12" s="645"/>
      <c r="CZ12" s="703">
        <v>2.9</v>
      </c>
      <c r="DA12" s="703"/>
      <c r="DB12" s="703"/>
      <c r="DC12" s="703"/>
      <c r="DD12" s="649">
        <v>203825</v>
      </c>
      <c r="DE12" s="644"/>
      <c r="DF12" s="644"/>
      <c r="DG12" s="644"/>
      <c r="DH12" s="644"/>
      <c r="DI12" s="644"/>
      <c r="DJ12" s="644"/>
      <c r="DK12" s="644"/>
      <c r="DL12" s="644"/>
      <c r="DM12" s="644"/>
      <c r="DN12" s="644"/>
      <c r="DO12" s="644"/>
      <c r="DP12" s="645"/>
      <c r="DQ12" s="649">
        <v>5148</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218</v>
      </c>
      <c r="S13" s="644"/>
      <c r="T13" s="644"/>
      <c r="U13" s="644"/>
      <c r="V13" s="644"/>
      <c r="W13" s="644"/>
      <c r="X13" s="644"/>
      <c r="Y13" s="645"/>
      <c r="Z13" s="703" t="s">
        <v>224</v>
      </c>
      <c r="AA13" s="703"/>
      <c r="AB13" s="703"/>
      <c r="AC13" s="703"/>
      <c r="AD13" s="704" t="s">
        <v>218</v>
      </c>
      <c r="AE13" s="704"/>
      <c r="AF13" s="704"/>
      <c r="AG13" s="704"/>
      <c r="AH13" s="704"/>
      <c r="AI13" s="704"/>
      <c r="AJ13" s="704"/>
      <c r="AK13" s="704"/>
      <c r="AL13" s="646" t="s">
        <v>218</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782852</v>
      </c>
      <c r="BH13" s="644"/>
      <c r="BI13" s="644"/>
      <c r="BJ13" s="644"/>
      <c r="BK13" s="644"/>
      <c r="BL13" s="644"/>
      <c r="BM13" s="644"/>
      <c r="BN13" s="645"/>
      <c r="BO13" s="703">
        <v>54.3</v>
      </c>
      <c r="BP13" s="703"/>
      <c r="BQ13" s="703"/>
      <c r="BR13" s="703"/>
      <c r="BS13" s="649" t="s">
        <v>224</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679777</v>
      </c>
      <c r="CS13" s="644"/>
      <c r="CT13" s="644"/>
      <c r="CU13" s="644"/>
      <c r="CV13" s="644"/>
      <c r="CW13" s="644"/>
      <c r="CX13" s="644"/>
      <c r="CY13" s="645"/>
      <c r="CZ13" s="703">
        <v>9.3000000000000007</v>
      </c>
      <c r="DA13" s="703"/>
      <c r="DB13" s="703"/>
      <c r="DC13" s="703"/>
      <c r="DD13" s="649">
        <v>380329</v>
      </c>
      <c r="DE13" s="644"/>
      <c r="DF13" s="644"/>
      <c r="DG13" s="644"/>
      <c r="DH13" s="644"/>
      <c r="DI13" s="644"/>
      <c r="DJ13" s="644"/>
      <c r="DK13" s="644"/>
      <c r="DL13" s="644"/>
      <c r="DM13" s="644"/>
      <c r="DN13" s="644"/>
      <c r="DO13" s="644"/>
      <c r="DP13" s="645"/>
      <c r="DQ13" s="649">
        <v>372518</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218</v>
      </c>
      <c r="S14" s="644"/>
      <c r="T14" s="644"/>
      <c r="U14" s="644"/>
      <c r="V14" s="644"/>
      <c r="W14" s="644"/>
      <c r="X14" s="644"/>
      <c r="Y14" s="645"/>
      <c r="Z14" s="703" t="s">
        <v>224</v>
      </c>
      <c r="AA14" s="703"/>
      <c r="AB14" s="703"/>
      <c r="AC14" s="703"/>
      <c r="AD14" s="704" t="s">
        <v>218</v>
      </c>
      <c r="AE14" s="704"/>
      <c r="AF14" s="704"/>
      <c r="AG14" s="704"/>
      <c r="AH14" s="704"/>
      <c r="AI14" s="704"/>
      <c r="AJ14" s="704"/>
      <c r="AK14" s="704"/>
      <c r="AL14" s="646" t="s">
        <v>224</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35009</v>
      </c>
      <c r="BH14" s="644"/>
      <c r="BI14" s="644"/>
      <c r="BJ14" s="644"/>
      <c r="BK14" s="644"/>
      <c r="BL14" s="644"/>
      <c r="BM14" s="644"/>
      <c r="BN14" s="645"/>
      <c r="BO14" s="703">
        <v>2.4</v>
      </c>
      <c r="BP14" s="703"/>
      <c r="BQ14" s="703"/>
      <c r="BR14" s="703"/>
      <c r="BS14" s="649" t="s">
        <v>224</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189063</v>
      </c>
      <c r="CS14" s="644"/>
      <c r="CT14" s="644"/>
      <c r="CU14" s="644"/>
      <c r="CV14" s="644"/>
      <c r="CW14" s="644"/>
      <c r="CX14" s="644"/>
      <c r="CY14" s="645"/>
      <c r="CZ14" s="703">
        <v>2.6</v>
      </c>
      <c r="DA14" s="703"/>
      <c r="DB14" s="703"/>
      <c r="DC14" s="703"/>
      <c r="DD14" s="649">
        <v>13074</v>
      </c>
      <c r="DE14" s="644"/>
      <c r="DF14" s="644"/>
      <c r="DG14" s="644"/>
      <c r="DH14" s="644"/>
      <c r="DI14" s="644"/>
      <c r="DJ14" s="644"/>
      <c r="DK14" s="644"/>
      <c r="DL14" s="644"/>
      <c r="DM14" s="644"/>
      <c r="DN14" s="644"/>
      <c r="DO14" s="644"/>
      <c r="DP14" s="645"/>
      <c r="DQ14" s="649">
        <v>177081</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9892</v>
      </c>
      <c r="S15" s="644"/>
      <c r="T15" s="644"/>
      <c r="U15" s="644"/>
      <c r="V15" s="644"/>
      <c r="W15" s="644"/>
      <c r="X15" s="644"/>
      <c r="Y15" s="645"/>
      <c r="Z15" s="703">
        <v>0.1</v>
      </c>
      <c r="AA15" s="703"/>
      <c r="AB15" s="703"/>
      <c r="AC15" s="703"/>
      <c r="AD15" s="704">
        <v>9892</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124749</v>
      </c>
      <c r="BH15" s="644"/>
      <c r="BI15" s="644"/>
      <c r="BJ15" s="644"/>
      <c r="BK15" s="644"/>
      <c r="BL15" s="644"/>
      <c r="BM15" s="644"/>
      <c r="BN15" s="645"/>
      <c r="BO15" s="703">
        <v>8.6999999999999993</v>
      </c>
      <c r="BP15" s="703"/>
      <c r="BQ15" s="703"/>
      <c r="BR15" s="703"/>
      <c r="BS15" s="649" t="s">
        <v>224</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342666</v>
      </c>
      <c r="CS15" s="644"/>
      <c r="CT15" s="644"/>
      <c r="CU15" s="644"/>
      <c r="CV15" s="644"/>
      <c r="CW15" s="644"/>
      <c r="CX15" s="644"/>
      <c r="CY15" s="645"/>
      <c r="CZ15" s="703">
        <v>4.7</v>
      </c>
      <c r="DA15" s="703"/>
      <c r="DB15" s="703"/>
      <c r="DC15" s="703"/>
      <c r="DD15" s="649">
        <v>82072</v>
      </c>
      <c r="DE15" s="644"/>
      <c r="DF15" s="644"/>
      <c r="DG15" s="644"/>
      <c r="DH15" s="644"/>
      <c r="DI15" s="644"/>
      <c r="DJ15" s="644"/>
      <c r="DK15" s="644"/>
      <c r="DL15" s="644"/>
      <c r="DM15" s="644"/>
      <c r="DN15" s="644"/>
      <c r="DO15" s="644"/>
      <c r="DP15" s="645"/>
      <c r="DQ15" s="649">
        <v>303746</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224</v>
      </c>
      <c r="AA16" s="703"/>
      <c r="AB16" s="703"/>
      <c r="AC16" s="703"/>
      <c r="AD16" s="704" t="s">
        <v>224</v>
      </c>
      <c r="AE16" s="704"/>
      <c r="AF16" s="704"/>
      <c r="AG16" s="704"/>
      <c r="AH16" s="704"/>
      <c r="AI16" s="704"/>
      <c r="AJ16" s="704"/>
      <c r="AK16" s="704"/>
      <c r="AL16" s="646" t="s">
        <v>224</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218</v>
      </c>
      <c r="BH16" s="644"/>
      <c r="BI16" s="644"/>
      <c r="BJ16" s="644"/>
      <c r="BK16" s="644"/>
      <c r="BL16" s="644"/>
      <c r="BM16" s="644"/>
      <c r="BN16" s="645"/>
      <c r="BO16" s="703" t="s">
        <v>218</v>
      </c>
      <c r="BP16" s="703"/>
      <c r="BQ16" s="703"/>
      <c r="BR16" s="703"/>
      <c r="BS16" s="649" t="s">
        <v>218</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976513</v>
      </c>
      <c r="CS16" s="644"/>
      <c r="CT16" s="644"/>
      <c r="CU16" s="644"/>
      <c r="CV16" s="644"/>
      <c r="CW16" s="644"/>
      <c r="CX16" s="644"/>
      <c r="CY16" s="645"/>
      <c r="CZ16" s="703">
        <v>13.4</v>
      </c>
      <c r="DA16" s="703"/>
      <c r="DB16" s="703"/>
      <c r="DC16" s="703"/>
      <c r="DD16" s="649" t="s">
        <v>224</v>
      </c>
      <c r="DE16" s="644"/>
      <c r="DF16" s="644"/>
      <c r="DG16" s="644"/>
      <c r="DH16" s="644"/>
      <c r="DI16" s="644"/>
      <c r="DJ16" s="644"/>
      <c r="DK16" s="644"/>
      <c r="DL16" s="644"/>
      <c r="DM16" s="644"/>
      <c r="DN16" s="644"/>
      <c r="DO16" s="644"/>
      <c r="DP16" s="645"/>
      <c r="DQ16" s="649">
        <v>68757</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7678</v>
      </c>
      <c r="S17" s="644"/>
      <c r="T17" s="644"/>
      <c r="U17" s="644"/>
      <c r="V17" s="644"/>
      <c r="W17" s="644"/>
      <c r="X17" s="644"/>
      <c r="Y17" s="645"/>
      <c r="Z17" s="703">
        <v>0.1</v>
      </c>
      <c r="AA17" s="703"/>
      <c r="AB17" s="703"/>
      <c r="AC17" s="703"/>
      <c r="AD17" s="704">
        <v>7678</v>
      </c>
      <c r="AE17" s="704"/>
      <c r="AF17" s="704"/>
      <c r="AG17" s="704"/>
      <c r="AH17" s="704"/>
      <c r="AI17" s="704"/>
      <c r="AJ17" s="704"/>
      <c r="AK17" s="704"/>
      <c r="AL17" s="646">
        <v>0.3</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224</v>
      </c>
      <c r="BP17" s="703"/>
      <c r="BQ17" s="703"/>
      <c r="BR17" s="703"/>
      <c r="BS17" s="649" t="s">
        <v>224</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346348</v>
      </c>
      <c r="CS17" s="644"/>
      <c r="CT17" s="644"/>
      <c r="CU17" s="644"/>
      <c r="CV17" s="644"/>
      <c r="CW17" s="644"/>
      <c r="CX17" s="644"/>
      <c r="CY17" s="645"/>
      <c r="CZ17" s="703">
        <v>4.7</v>
      </c>
      <c r="DA17" s="703"/>
      <c r="DB17" s="703"/>
      <c r="DC17" s="703"/>
      <c r="DD17" s="649" t="s">
        <v>218</v>
      </c>
      <c r="DE17" s="644"/>
      <c r="DF17" s="644"/>
      <c r="DG17" s="644"/>
      <c r="DH17" s="644"/>
      <c r="DI17" s="644"/>
      <c r="DJ17" s="644"/>
      <c r="DK17" s="644"/>
      <c r="DL17" s="644"/>
      <c r="DM17" s="644"/>
      <c r="DN17" s="644"/>
      <c r="DO17" s="644"/>
      <c r="DP17" s="645"/>
      <c r="DQ17" s="649">
        <v>346348</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903289</v>
      </c>
      <c r="S18" s="644"/>
      <c r="T18" s="644"/>
      <c r="U18" s="644"/>
      <c r="V18" s="644"/>
      <c r="W18" s="644"/>
      <c r="X18" s="644"/>
      <c r="Y18" s="645"/>
      <c r="Z18" s="703">
        <v>11.3</v>
      </c>
      <c r="AA18" s="703"/>
      <c r="AB18" s="703"/>
      <c r="AC18" s="703"/>
      <c r="AD18" s="704">
        <v>669128</v>
      </c>
      <c r="AE18" s="704"/>
      <c r="AF18" s="704"/>
      <c r="AG18" s="704"/>
      <c r="AH18" s="704"/>
      <c r="AI18" s="704"/>
      <c r="AJ18" s="704"/>
      <c r="AK18" s="704"/>
      <c r="AL18" s="646">
        <v>28</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218</v>
      </c>
      <c r="BH18" s="644"/>
      <c r="BI18" s="644"/>
      <c r="BJ18" s="644"/>
      <c r="BK18" s="644"/>
      <c r="BL18" s="644"/>
      <c r="BM18" s="644"/>
      <c r="BN18" s="645"/>
      <c r="BO18" s="703" t="s">
        <v>218</v>
      </c>
      <c r="BP18" s="703"/>
      <c r="BQ18" s="703"/>
      <c r="BR18" s="703"/>
      <c r="BS18" s="649" t="s">
        <v>218</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218</v>
      </c>
      <c r="CS18" s="644"/>
      <c r="CT18" s="644"/>
      <c r="CU18" s="644"/>
      <c r="CV18" s="644"/>
      <c r="CW18" s="644"/>
      <c r="CX18" s="644"/>
      <c r="CY18" s="645"/>
      <c r="CZ18" s="703" t="s">
        <v>218</v>
      </c>
      <c r="DA18" s="703"/>
      <c r="DB18" s="703"/>
      <c r="DC18" s="703"/>
      <c r="DD18" s="649" t="s">
        <v>224</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669128</v>
      </c>
      <c r="S19" s="644"/>
      <c r="T19" s="644"/>
      <c r="U19" s="644"/>
      <c r="V19" s="644"/>
      <c r="W19" s="644"/>
      <c r="X19" s="644"/>
      <c r="Y19" s="645"/>
      <c r="Z19" s="703">
        <v>8.4</v>
      </c>
      <c r="AA19" s="703"/>
      <c r="AB19" s="703"/>
      <c r="AC19" s="703"/>
      <c r="AD19" s="704">
        <v>669128</v>
      </c>
      <c r="AE19" s="704"/>
      <c r="AF19" s="704"/>
      <c r="AG19" s="704"/>
      <c r="AH19" s="704"/>
      <c r="AI19" s="704"/>
      <c r="AJ19" s="704"/>
      <c r="AK19" s="704"/>
      <c r="AL19" s="646">
        <v>28</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1324</v>
      </c>
      <c r="BH19" s="644"/>
      <c r="BI19" s="644"/>
      <c r="BJ19" s="644"/>
      <c r="BK19" s="644"/>
      <c r="BL19" s="644"/>
      <c r="BM19" s="644"/>
      <c r="BN19" s="645"/>
      <c r="BO19" s="703">
        <v>0.1</v>
      </c>
      <c r="BP19" s="703"/>
      <c r="BQ19" s="703"/>
      <c r="BR19" s="703"/>
      <c r="BS19" s="649" t="s">
        <v>224</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218</v>
      </c>
      <c r="CS19" s="644"/>
      <c r="CT19" s="644"/>
      <c r="CU19" s="644"/>
      <c r="CV19" s="644"/>
      <c r="CW19" s="644"/>
      <c r="CX19" s="644"/>
      <c r="CY19" s="645"/>
      <c r="CZ19" s="703" t="s">
        <v>218</v>
      </c>
      <c r="DA19" s="703"/>
      <c r="DB19" s="703"/>
      <c r="DC19" s="703"/>
      <c r="DD19" s="649" t="s">
        <v>218</v>
      </c>
      <c r="DE19" s="644"/>
      <c r="DF19" s="644"/>
      <c r="DG19" s="644"/>
      <c r="DH19" s="644"/>
      <c r="DI19" s="644"/>
      <c r="DJ19" s="644"/>
      <c r="DK19" s="644"/>
      <c r="DL19" s="644"/>
      <c r="DM19" s="644"/>
      <c r="DN19" s="644"/>
      <c r="DO19" s="644"/>
      <c r="DP19" s="645"/>
      <c r="DQ19" s="649" t="s">
        <v>218</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234161</v>
      </c>
      <c r="S20" s="644"/>
      <c r="T20" s="644"/>
      <c r="U20" s="644"/>
      <c r="V20" s="644"/>
      <c r="W20" s="644"/>
      <c r="X20" s="644"/>
      <c r="Y20" s="645"/>
      <c r="Z20" s="703">
        <v>2.9</v>
      </c>
      <c r="AA20" s="703"/>
      <c r="AB20" s="703"/>
      <c r="AC20" s="703"/>
      <c r="AD20" s="704" t="s">
        <v>224</v>
      </c>
      <c r="AE20" s="704"/>
      <c r="AF20" s="704"/>
      <c r="AG20" s="704"/>
      <c r="AH20" s="704"/>
      <c r="AI20" s="704"/>
      <c r="AJ20" s="704"/>
      <c r="AK20" s="704"/>
      <c r="AL20" s="646" t="s">
        <v>218</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1324</v>
      </c>
      <c r="BH20" s="644"/>
      <c r="BI20" s="644"/>
      <c r="BJ20" s="644"/>
      <c r="BK20" s="644"/>
      <c r="BL20" s="644"/>
      <c r="BM20" s="644"/>
      <c r="BN20" s="645"/>
      <c r="BO20" s="703">
        <v>0.1</v>
      </c>
      <c r="BP20" s="703"/>
      <c r="BQ20" s="703"/>
      <c r="BR20" s="703"/>
      <c r="BS20" s="649" t="s">
        <v>218</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7314416</v>
      </c>
      <c r="CS20" s="644"/>
      <c r="CT20" s="644"/>
      <c r="CU20" s="644"/>
      <c r="CV20" s="644"/>
      <c r="CW20" s="644"/>
      <c r="CX20" s="644"/>
      <c r="CY20" s="645"/>
      <c r="CZ20" s="703">
        <v>100</v>
      </c>
      <c r="DA20" s="703"/>
      <c r="DB20" s="703"/>
      <c r="DC20" s="703"/>
      <c r="DD20" s="649">
        <v>786123</v>
      </c>
      <c r="DE20" s="644"/>
      <c r="DF20" s="644"/>
      <c r="DG20" s="644"/>
      <c r="DH20" s="644"/>
      <c r="DI20" s="644"/>
      <c r="DJ20" s="644"/>
      <c r="DK20" s="644"/>
      <c r="DL20" s="644"/>
      <c r="DM20" s="644"/>
      <c r="DN20" s="644"/>
      <c r="DO20" s="644"/>
      <c r="DP20" s="645"/>
      <c r="DQ20" s="649">
        <v>3096550</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218</v>
      </c>
      <c r="S21" s="644"/>
      <c r="T21" s="644"/>
      <c r="U21" s="644"/>
      <c r="V21" s="644"/>
      <c r="W21" s="644"/>
      <c r="X21" s="644"/>
      <c r="Y21" s="645"/>
      <c r="Z21" s="703" t="s">
        <v>218</v>
      </c>
      <c r="AA21" s="703"/>
      <c r="AB21" s="703"/>
      <c r="AC21" s="703"/>
      <c r="AD21" s="704" t="s">
        <v>218</v>
      </c>
      <c r="AE21" s="704"/>
      <c r="AF21" s="704"/>
      <c r="AG21" s="704"/>
      <c r="AH21" s="704"/>
      <c r="AI21" s="704"/>
      <c r="AJ21" s="704"/>
      <c r="AK21" s="704"/>
      <c r="AL21" s="646" t="s">
        <v>224</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1324</v>
      </c>
      <c r="BH21" s="644"/>
      <c r="BI21" s="644"/>
      <c r="BJ21" s="644"/>
      <c r="BK21" s="644"/>
      <c r="BL21" s="644"/>
      <c r="BM21" s="644"/>
      <c r="BN21" s="645"/>
      <c r="BO21" s="703">
        <v>0.1</v>
      </c>
      <c r="BP21" s="703"/>
      <c r="BQ21" s="703"/>
      <c r="BR21" s="703"/>
      <c r="BS21" s="649" t="s">
        <v>218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2616405</v>
      </c>
      <c r="S22" s="644"/>
      <c r="T22" s="644"/>
      <c r="U22" s="644"/>
      <c r="V22" s="644"/>
      <c r="W22" s="644"/>
      <c r="X22" s="644"/>
      <c r="Y22" s="645"/>
      <c r="Z22" s="703">
        <v>32.9</v>
      </c>
      <c r="AA22" s="703"/>
      <c r="AB22" s="703"/>
      <c r="AC22" s="703"/>
      <c r="AD22" s="704">
        <v>2382244</v>
      </c>
      <c r="AE22" s="704"/>
      <c r="AF22" s="704"/>
      <c r="AG22" s="704"/>
      <c r="AH22" s="704"/>
      <c r="AI22" s="704"/>
      <c r="AJ22" s="704"/>
      <c r="AK22" s="704"/>
      <c r="AL22" s="646">
        <v>99.8</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218</v>
      </c>
      <c r="BP22" s="703"/>
      <c r="BQ22" s="703"/>
      <c r="BR22" s="703"/>
      <c r="BS22" s="649" t="s">
        <v>224</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2084</v>
      </c>
      <c r="S23" s="644"/>
      <c r="T23" s="644"/>
      <c r="U23" s="644"/>
      <c r="V23" s="644"/>
      <c r="W23" s="644"/>
      <c r="X23" s="644"/>
      <c r="Y23" s="645"/>
      <c r="Z23" s="703">
        <v>0</v>
      </c>
      <c r="AA23" s="703"/>
      <c r="AB23" s="703"/>
      <c r="AC23" s="703"/>
      <c r="AD23" s="704">
        <v>2084</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224</v>
      </c>
      <c r="BH23" s="644"/>
      <c r="BI23" s="644"/>
      <c r="BJ23" s="644"/>
      <c r="BK23" s="644"/>
      <c r="BL23" s="644"/>
      <c r="BM23" s="644"/>
      <c r="BN23" s="645"/>
      <c r="BO23" s="703" t="s">
        <v>218</v>
      </c>
      <c r="BP23" s="703"/>
      <c r="BQ23" s="703"/>
      <c r="BR23" s="703"/>
      <c r="BS23" s="649" t="s">
        <v>224</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117289</v>
      </c>
      <c r="S24" s="644"/>
      <c r="T24" s="644"/>
      <c r="U24" s="644"/>
      <c r="V24" s="644"/>
      <c r="W24" s="644"/>
      <c r="X24" s="644"/>
      <c r="Y24" s="645"/>
      <c r="Z24" s="703">
        <v>1.5</v>
      </c>
      <c r="AA24" s="703"/>
      <c r="AB24" s="703"/>
      <c r="AC24" s="703"/>
      <c r="AD24" s="704" t="s">
        <v>218</v>
      </c>
      <c r="AE24" s="704"/>
      <c r="AF24" s="704"/>
      <c r="AG24" s="704"/>
      <c r="AH24" s="704"/>
      <c r="AI24" s="704"/>
      <c r="AJ24" s="704"/>
      <c r="AK24" s="704"/>
      <c r="AL24" s="646" t="s">
        <v>224</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218</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1869523</v>
      </c>
      <c r="CS24" s="707"/>
      <c r="CT24" s="707"/>
      <c r="CU24" s="707"/>
      <c r="CV24" s="707"/>
      <c r="CW24" s="707"/>
      <c r="CX24" s="707"/>
      <c r="CY24" s="753"/>
      <c r="CZ24" s="754">
        <v>25.6</v>
      </c>
      <c r="DA24" s="723"/>
      <c r="DB24" s="723"/>
      <c r="DC24" s="757"/>
      <c r="DD24" s="752">
        <v>1205995</v>
      </c>
      <c r="DE24" s="707"/>
      <c r="DF24" s="707"/>
      <c r="DG24" s="707"/>
      <c r="DH24" s="707"/>
      <c r="DI24" s="707"/>
      <c r="DJ24" s="707"/>
      <c r="DK24" s="753"/>
      <c r="DL24" s="752">
        <v>1184090</v>
      </c>
      <c r="DM24" s="707"/>
      <c r="DN24" s="707"/>
      <c r="DO24" s="707"/>
      <c r="DP24" s="707"/>
      <c r="DQ24" s="707"/>
      <c r="DR24" s="707"/>
      <c r="DS24" s="707"/>
      <c r="DT24" s="707"/>
      <c r="DU24" s="707"/>
      <c r="DV24" s="753"/>
      <c r="DW24" s="754">
        <v>45.9</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31907</v>
      </c>
      <c r="S25" s="644"/>
      <c r="T25" s="644"/>
      <c r="U25" s="644"/>
      <c r="V25" s="644"/>
      <c r="W25" s="644"/>
      <c r="X25" s="644"/>
      <c r="Y25" s="645"/>
      <c r="Z25" s="703">
        <v>0.4</v>
      </c>
      <c r="AA25" s="703"/>
      <c r="AB25" s="703"/>
      <c r="AC25" s="703"/>
      <c r="AD25" s="704">
        <v>421</v>
      </c>
      <c r="AE25" s="704"/>
      <c r="AF25" s="704"/>
      <c r="AG25" s="704"/>
      <c r="AH25" s="704"/>
      <c r="AI25" s="704"/>
      <c r="AJ25" s="704"/>
      <c r="AK25" s="704"/>
      <c r="AL25" s="646">
        <v>0</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218</v>
      </c>
      <c r="BH25" s="644"/>
      <c r="BI25" s="644"/>
      <c r="BJ25" s="644"/>
      <c r="BK25" s="644"/>
      <c r="BL25" s="644"/>
      <c r="BM25" s="644"/>
      <c r="BN25" s="645"/>
      <c r="BO25" s="703" t="s">
        <v>218</v>
      </c>
      <c r="BP25" s="703"/>
      <c r="BQ25" s="703"/>
      <c r="BR25" s="703"/>
      <c r="BS25" s="649" t="s">
        <v>224</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689722</v>
      </c>
      <c r="CS25" s="642"/>
      <c r="CT25" s="642"/>
      <c r="CU25" s="642"/>
      <c r="CV25" s="642"/>
      <c r="CW25" s="642"/>
      <c r="CX25" s="642"/>
      <c r="CY25" s="643"/>
      <c r="CZ25" s="646">
        <v>9.4</v>
      </c>
      <c r="DA25" s="675"/>
      <c r="DB25" s="675"/>
      <c r="DC25" s="676"/>
      <c r="DD25" s="649">
        <v>621881</v>
      </c>
      <c r="DE25" s="642"/>
      <c r="DF25" s="642"/>
      <c r="DG25" s="642"/>
      <c r="DH25" s="642"/>
      <c r="DI25" s="642"/>
      <c r="DJ25" s="642"/>
      <c r="DK25" s="643"/>
      <c r="DL25" s="649">
        <v>600608</v>
      </c>
      <c r="DM25" s="642"/>
      <c r="DN25" s="642"/>
      <c r="DO25" s="642"/>
      <c r="DP25" s="642"/>
      <c r="DQ25" s="642"/>
      <c r="DR25" s="642"/>
      <c r="DS25" s="642"/>
      <c r="DT25" s="642"/>
      <c r="DU25" s="642"/>
      <c r="DV25" s="643"/>
      <c r="DW25" s="646">
        <v>23.3</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7330</v>
      </c>
      <c r="S26" s="644"/>
      <c r="T26" s="644"/>
      <c r="U26" s="644"/>
      <c r="V26" s="644"/>
      <c r="W26" s="644"/>
      <c r="X26" s="644"/>
      <c r="Y26" s="645"/>
      <c r="Z26" s="703">
        <v>0.1</v>
      </c>
      <c r="AA26" s="703"/>
      <c r="AB26" s="703"/>
      <c r="AC26" s="703"/>
      <c r="AD26" s="704" t="s">
        <v>224</v>
      </c>
      <c r="AE26" s="704"/>
      <c r="AF26" s="704"/>
      <c r="AG26" s="704"/>
      <c r="AH26" s="704"/>
      <c r="AI26" s="704"/>
      <c r="AJ26" s="704"/>
      <c r="AK26" s="704"/>
      <c r="AL26" s="646" t="s">
        <v>218</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218</v>
      </c>
      <c r="BH26" s="644"/>
      <c r="BI26" s="644"/>
      <c r="BJ26" s="644"/>
      <c r="BK26" s="644"/>
      <c r="BL26" s="644"/>
      <c r="BM26" s="644"/>
      <c r="BN26" s="645"/>
      <c r="BO26" s="703" t="s">
        <v>224</v>
      </c>
      <c r="BP26" s="703"/>
      <c r="BQ26" s="703"/>
      <c r="BR26" s="703"/>
      <c r="BS26" s="649" t="s">
        <v>218</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375166</v>
      </c>
      <c r="CS26" s="644"/>
      <c r="CT26" s="644"/>
      <c r="CU26" s="644"/>
      <c r="CV26" s="644"/>
      <c r="CW26" s="644"/>
      <c r="CX26" s="644"/>
      <c r="CY26" s="645"/>
      <c r="CZ26" s="646">
        <v>5.0999999999999996</v>
      </c>
      <c r="DA26" s="675"/>
      <c r="DB26" s="675"/>
      <c r="DC26" s="676"/>
      <c r="DD26" s="649">
        <v>330981</v>
      </c>
      <c r="DE26" s="644"/>
      <c r="DF26" s="644"/>
      <c r="DG26" s="644"/>
      <c r="DH26" s="644"/>
      <c r="DI26" s="644"/>
      <c r="DJ26" s="644"/>
      <c r="DK26" s="645"/>
      <c r="DL26" s="649" t="s">
        <v>218</v>
      </c>
      <c r="DM26" s="644"/>
      <c r="DN26" s="644"/>
      <c r="DO26" s="644"/>
      <c r="DP26" s="644"/>
      <c r="DQ26" s="644"/>
      <c r="DR26" s="644"/>
      <c r="DS26" s="644"/>
      <c r="DT26" s="644"/>
      <c r="DU26" s="644"/>
      <c r="DV26" s="645"/>
      <c r="DW26" s="646" t="s">
        <v>218</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1756811</v>
      </c>
      <c r="S27" s="644"/>
      <c r="T27" s="644"/>
      <c r="U27" s="644"/>
      <c r="V27" s="644"/>
      <c r="W27" s="644"/>
      <c r="X27" s="644"/>
      <c r="Y27" s="645"/>
      <c r="Z27" s="703">
        <v>22.1</v>
      </c>
      <c r="AA27" s="703"/>
      <c r="AB27" s="703"/>
      <c r="AC27" s="703"/>
      <c r="AD27" s="704" t="s">
        <v>224</v>
      </c>
      <c r="AE27" s="704"/>
      <c r="AF27" s="704"/>
      <c r="AG27" s="704"/>
      <c r="AH27" s="704"/>
      <c r="AI27" s="704"/>
      <c r="AJ27" s="704"/>
      <c r="AK27" s="704"/>
      <c r="AL27" s="646" t="s">
        <v>224</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1441466</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833453</v>
      </c>
      <c r="CS27" s="642"/>
      <c r="CT27" s="642"/>
      <c r="CU27" s="642"/>
      <c r="CV27" s="642"/>
      <c r="CW27" s="642"/>
      <c r="CX27" s="642"/>
      <c r="CY27" s="643"/>
      <c r="CZ27" s="646">
        <v>11.4</v>
      </c>
      <c r="DA27" s="675"/>
      <c r="DB27" s="675"/>
      <c r="DC27" s="676"/>
      <c r="DD27" s="649">
        <v>237766</v>
      </c>
      <c r="DE27" s="642"/>
      <c r="DF27" s="642"/>
      <c r="DG27" s="642"/>
      <c r="DH27" s="642"/>
      <c r="DI27" s="642"/>
      <c r="DJ27" s="642"/>
      <c r="DK27" s="643"/>
      <c r="DL27" s="649">
        <v>237134</v>
      </c>
      <c r="DM27" s="642"/>
      <c r="DN27" s="642"/>
      <c r="DO27" s="642"/>
      <c r="DP27" s="642"/>
      <c r="DQ27" s="642"/>
      <c r="DR27" s="642"/>
      <c r="DS27" s="642"/>
      <c r="DT27" s="642"/>
      <c r="DU27" s="642"/>
      <c r="DV27" s="643"/>
      <c r="DW27" s="646">
        <v>9.1999999999999993</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218</v>
      </c>
      <c r="S28" s="644"/>
      <c r="T28" s="644"/>
      <c r="U28" s="644"/>
      <c r="V28" s="644"/>
      <c r="W28" s="644"/>
      <c r="X28" s="644"/>
      <c r="Y28" s="645"/>
      <c r="Z28" s="703" t="s">
        <v>218</v>
      </c>
      <c r="AA28" s="703"/>
      <c r="AB28" s="703"/>
      <c r="AC28" s="703"/>
      <c r="AD28" s="704" t="s">
        <v>224</v>
      </c>
      <c r="AE28" s="704"/>
      <c r="AF28" s="704"/>
      <c r="AG28" s="704"/>
      <c r="AH28" s="704"/>
      <c r="AI28" s="704"/>
      <c r="AJ28" s="704"/>
      <c r="AK28" s="704"/>
      <c r="AL28" s="646" t="s">
        <v>218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346348</v>
      </c>
      <c r="CS28" s="644"/>
      <c r="CT28" s="644"/>
      <c r="CU28" s="644"/>
      <c r="CV28" s="644"/>
      <c r="CW28" s="644"/>
      <c r="CX28" s="644"/>
      <c r="CY28" s="645"/>
      <c r="CZ28" s="646">
        <v>4.7</v>
      </c>
      <c r="DA28" s="675"/>
      <c r="DB28" s="675"/>
      <c r="DC28" s="676"/>
      <c r="DD28" s="649">
        <v>346348</v>
      </c>
      <c r="DE28" s="644"/>
      <c r="DF28" s="644"/>
      <c r="DG28" s="644"/>
      <c r="DH28" s="644"/>
      <c r="DI28" s="644"/>
      <c r="DJ28" s="644"/>
      <c r="DK28" s="645"/>
      <c r="DL28" s="649">
        <v>346348</v>
      </c>
      <c r="DM28" s="644"/>
      <c r="DN28" s="644"/>
      <c r="DO28" s="644"/>
      <c r="DP28" s="644"/>
      <c r="DQ28" s="644"/>
      <c r="DR28" s="644"/>
      <c r="DS28" s="644"/>
      <c r="DT28" s="644"/>
      <c r="DU28" s="644"/>
      <c r="DV28" s="645"/>
      <c r="DW28" s="646">
        <v>13.4</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1230313</v>
      </c>
      <c r="S29" s="644"/>
      <c r="T29" s="644"/>
      <c r="U29" s="644"/>
      <c r="V29" s="644"/>
      <c r="W29" s="644"/>
      <c r="X29" s="644"/>
      <c r="Y29" s="645"/>
      <c r="Z29" s="703">
        <v>15.5</v>
      </c>
      <c r="AA29" s="703"/>
      <c r="AB29" s="703"/>
      <c r="AC29" s="703"/>
      <c r="AD29" s="704" t="s">
        <v>218</v>
      </c>
      <c r="AE29" s="704"/>
      <c r="AF29" s="704"/>
      <c r="AG29" s="704"/>
      <c r="AH29" s="704"/>
      <c r="AI29" s="704"/>
      <c r="AJ29" s="704"/>
      <c r="AK29" s="704"/>
      <c r="AL29" s="646" t="s">
        <v>218</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346348</v>
      </c>
      <c r="CS29" s="642"/>
      <c r="CT29" s="642"/>
      <c r="CU29" s="642"/>
      <c r="CV29" s="642"/>
      <c r="CW29" s="642"/>
      <c r="CX29" s="642"/>
      <c r="CY29" s="643"/>
      <c r="CZ29" s="646">
        <v>4.7</v>
      </c>
      <c r="DA29" s="675"/>
      <c r="DB29" s="675"/>
      <c r="DC29" s="676"/>
      <c r="DD29" s="649">
        <v>346348</v>
      </c>
      <c r="DE29" s="642"/>
      <c r="DF29" s="642"/>
      <c r="DG29" s="642"/>
      <c r="DH29" s="642"/>
      <c r="DI29" s="642"/>
      <c r="DJ29" s="642"/>
      <c r="DK29" s="643"/>
      <c r="DL29" s="649">
        <v>346348</v>
      </c>
      <c r="DM29" s="642"/>
      <c r="DN29" s="642"/>
      <c r="DO29" s="642"/>
      <c r="DP29" s="642"/>
      <c r="DQ29" s="642"/>
      <c r="DR29" s="642"/>
      <c r="DS29" s="642"/>
      <c r="DT29" s="642"/>
      <c r="DU29" s="642"/>
      <c r="DV29" s="643"/>
      <c r="DW29" s="646">
        <v>13.4</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2113</v>
      </c>
      <c r="S30" s="644"/>
      <c r="T30" s="644"/>
      <c r="U30" s="644"/>
      <c r="V30" s="644"/>
      <c r="W30" s="644"/>
      <c r="X30" s="644"/>
      <c r="Y30" s="645"/>
      <c r="Z30" s="703">
        <v>0</v>
      </c>
      <c r="AA30" s="703"/>
      <c r="AB30" s="703"/>
      <c r="AC30" s="703"/>
      <c r="AD30" s="704">
        <v>907</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99.6</v>
      </c>
      <c r="BH30" s="722"/>
      <c r="BI30" s="722"/>
      <c r="BJ30" s="722"/>
      <c r="BK30" s="722"/>
      <c r="BL30" s="722"/>
      <c r="BM30" s="723">
        <v>98.7</v>
      </c>
      <c r="BN30" s="722"/>
      <c r="BO30" s="722"/>
      <c r="BP30" s="722"/>
      <c r="BQ30" s="724"/>
      <c r="BR30" s="721">
        <v>99.4</v>
      </c>
      <c r="BS30" s="722"/>
      <c r="BT30" s="722"/>
      <c r="BU30" s="722"/>
      <c r="BV30" s="722"/>
      <c r="BW30" s="722"/>
      <c r="BX30" s="723">
        <v>98.1</v>
      </c>
      <c r="BY30" s="722"/>
      <c r="BZ30" s="722"/>
      <c r="CA30" s="722"/>
      <c r="CB30" s="724"/>
      <c r="CD30" s="727"/>
      <c r="CE30" s="728"/>
      <c r="CF30" s="685" t="s">
        <v>301</v>
      </c>
      <c r="CG30" s="682"/>
      <c r="CH30" s="682"/>
      <c r="CI30" s="682"/>
      <c r="CJ30" s="682"/>
      <c r="CK30" s="682"/>
      <c r="CL30" s="682"/>
      <c r="CM30" s="682"/>
      <c r="CN30" s="682"/>
      <c r="CO30" s="682"/>
      <c r="CP30" s="682"/>
      <c r="CQ30" s="683"/>
      <c r="CR30" s="641">
        <v>310002</v>
      </c>
      <c r="CS30" s="644"/>
      <c r="CT30" s="644"/>
      <c r="CU30" s="644"/>
      <c r="CV30" s="644"/>
      <c r="CW30" s="644"/>
      <c r="CX30" s="644"/>
      <c r="CY30" s="645"/>
      <c r="CZ30" s="646">
        <v>4.2</v>
      </c>
      <c r="DA30" s="675"/>
      <c r="DB30" s="675"/>
      <c r="DC30" s="676"/>
      <c r="DD30" s="649">
        <v>310002</v>
      </c>
      <c r="DE30" s="644"/>
      <c r="DF30" s="644"/>
      <c r="DG30" s="644"/>
      <c r="DH30" s="644"/>
      <c r="DI30" s="644"/>
      <c r="DJ30" s="644"/>
      <c r="DK30" s="645"/>
      <c r="DL30" s="649">
        <v>310002</v>
      </c>
      <c r="DM30" s="644"/>
      <c r="DN30" s="644"/>
      <c r="DO30" s="644"/>
      <c r="DP30" s="644"/>
      <c r="DQ30" s="644"/>
      <c r="DR30" s="644"/>
      <c r="DS30" s="644"/>
      <c r="DT30" s="644"/>
      <c r="DU30" s="644"/>
      <c r="DV30" s="645"/>
      <c r="DW30" s="646">
        <v>12</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29982</v>
      </c>
      <c r="S31" s="644"/>
      <c r="T31" s="644"/>
      <c r="U31" s="644"/>
      <c r="V31" s="644"/>
      <c r="W31" s="644"/>
      <c r="X31" s="644"/>
      <c r="Y31" s="645"/>
      <c r="Z31" s="703">
        <v>0.4</v>
      </c>
      <c r="AA31" s="703"/>
      <c r="AB31" s="703"/>
      <c r="AC31" s="703"/>
      <c r="AD31" s="704" t="s">
        <v>218</v>
      </c>
      <c r="AE31" s="704"/>
      <c r="AF31" s="704"/>
      <c r="AG31" s="704"/>
      <c r="AH31" s="704"/>
      <c r="AI31" s="704"/>
      <c r="AJ31" s="704"/>
      <c r="AK31" s="704"/>
      <c r="AL31" s="646" t="s">
        <v>218</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99.4</v>
      </c>
      <c r="BH31" s="642"/>
      <c r="BI31" s="642"/>
      <c r="BJ31" s="642"/>
      <c r="BK31" s="642"/>
      <c r="BL31" s="642"/>
      <c r="BM31" s="647">
        <v>98.4</v>
      </c>
      <c r="BN31" s="720"/>
      <c r="BO31" s="720"/>
      <c r="BP31" s="720"/>
      <c r="BQ31" s="681"/>
      <c r="BR31" s="719">
        <v>99.1</v>
      </c>
      <c r="BS31" s="642"/>
      <c r="BT31" s="642"/>
      <c r="BU31" s="642"/>
      <c r="BV31" s="642"/>
      <c r="BW31" s="642"/>
      <c r="BX31" s="647">
        <v>97.9</v>
      </c>
      <c r="BY31" s="720"/>
      <c r="BZ31" s="720"/>
      <c r="CA31" s="720"/>
      <c r="CB31" s="681"/>
      <c r="CD31" s="727"/>
      <c r="CE31" s="728"/>
      <c r="CF31" s="685" t="s">
        <v>305</v>
      </c>
      <c r="CG31" s="682"/>
      <c r="CH31" s="682"/>
      <c r="CI31" s="682"/>
      <c r="CJ31" s="682"/>
      <c r="CK31" s="682"/>
      <c r="CL31" s="682"/>
      <c r="CM31" s="682"/>
      <c r="CN31" s="682"/>
      <c r="CO31" s="682"/>
      <c r="CP31" s="682"/>
      <c r="CQ31" s="683"/>
      <c r="CR31" s="641">
        <v>36346</v>
      </c>
      <c r="CS31" s="642"/>
      <c r="CT31" s="642"/>
      <c r="CU31" s="642"/>
      <c r="CV31" s="642"/>
      <c r="CW31" s="642"/>
      <c r="CX31" s="642"/>
      <c r="CY31" s="643"/>
      <c r="CZ31" s="646">
        <v>0.5</v>
      </c>
      <c r="DA31" s="675"/>
      <c r="DB31" s="675"/>
      <c r="DC31" s="676"/>
      <c r="DD31" s="649">
        <v>36346</v>
      </c>
      <c r="DE31" s="642"/>
      <c r="DF31" s="642"/>
      <c r="DG31" s="642"/>
      <c r="DH31" s="642"/>
      <c r="DI31" s="642"/>
      <c r="DJ31" s="642"/>
      <c r="DK31" s="643"/>
      <c r="DL31" s="649">
        <v>36346</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229397</v>
      </c>
      <c r="S32" s="644"/>
      <c r="T32" s="644"/>
      <c r="U32" s="644"/>
      <c r="V32" s="644"/>
      <c r="W32" s="644"/>
      <c r="X32" s="644"/>
      <c r="Y32" s="645"/>
      <c r="Z32" s="703">
        <v>2.9</v>
      </c>
      <c r="AA32" s="703"/>
      <c r="AB32" s="703"/>
      <c r="AC32" s="703"/>
      <c r="AD32" s="704" t="s">
        <v>218</v>
      </c>
      <c r="AE32" s="704"/>
      <c r="AF32" s="704"/>
      <c r="AG32" s="704"/>
      <c r="AH32" s="704"/>
      <c r="AI32" s="704"/>
      <c r="AJ32" s="704"/>
      <c r="AK32" s="704"/>
      <c r="AL32" s="646" t="s">
        <v>218</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99.7</v>
      </c>
      <c r="BH32" s="657"/>
      <c r="BI32" s="657"/>
      <c r="BJ32" s="657"/>
      <c r="BK32" s="657"/>
      <c r="BL32" s="657"/>
      <c r="BM32" s="701">
        <v>98.8</v>
      </c>
      <c r="BN32" s="657"/>
      <c r="BO32" s="657"/>
      <c r="BP32" s="657"/>
      <c r="BQ32" s="694"/>
      <c r="BR32" s="718">
        <v>99.5</v>
      </c>
      <c r="BS32" s="657"/>
      <c r="BT32" s="657"/>
      <c r="BU32" s="657"/>
      <c r="BV32" s="657"/>
      <c r="BW32" s="657"/>
      <c r="BX32" s="701">
        <v>98.2</v>
      </c>
      <c r="BY32" s="657"/>
      <c r="BZ32" s="657"/>
      <c r="CA32" s="657"/>
      <c r="CB32" s="694"/>
      <c r="CD32" s="729"/>
      <c r="CE32" s="730"/>
      <c r="CF32" s="685" t="s">
        <v>308</v>
      </c>
      <c r="CG32" s="682"/>
      <c r="CH32" s="682"/>
      <c r="CI32" s="682"/>
      <c r="CJ32" s="682"/>
      <c r="CK32" s="682"/>
      <c r="CL32" s="682"/>
      <c r="CM32" s="682"/>
      <c r="CN32" s="682"/>
      <c r="CO32" s="682"/>
      <c r="CP32" s="682"/>
      <c r="CQ32" s="683"/>
      <c r="CR32" s="641" t="s">
        <v>224</v>
      </c>
      <c r="CS32" s="644"/>
      <c r="CT32" s="644"/>
      <c r="CU32" s="644"/>
      <c r="CV32" s="644"/>
      <c r="CW32" s="644"/>
      <c r="CX32" s="644"/>
      <c r="CY32" s="645"/>
      <c r="CZ32" s="646" t="s">
        <v>218</v>
      </c>
      <c r="DA32" s="675"/>
      <c r="DB32" s="675"/>
      <c r="DC32" s="676"/>
      <c r="DD32" s="649" t="s">
        <v>224</v>
      </c>
      <c r="DE32" s="644"/>
      <c r="DF32" s="644"/>
      <c r="DG32" s="644"/>
      <c r="DH32" s="644"/>
      <c r="DI32" s="644"/>
      <c r="DJ32" s="644"/>
      <c r="DK32" s="645"/>
      <c r="DL32" s="649" t="s">
        <v>224</v>
      </c>
      <c r="DM32" s="644"/>
      <c r="DN32" s="644"/>
      <c r="DO32" s="644"/>
      <c r="DP32" s="644"/>
      <c r="DQ32" s="644"/>
      <c r="DR32" s="644"/>
      <c r="DS32" s="644"/>
      <c r="DT32" s="644"/>
      <c r="DU32" s="644"/>
      <c r="DV32" s="645"/>
      <c r="DW32" s="646" t="s">
        <v>224</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525549</v>
      </c>
      <c r="S33" s="644"/>
      <c r="T33" s="644"/>
      <c r="U33" s="644"/>
      <c r="V33" s="644"/>
      <c r="W33" s="644"/>
      <c r="X33" s="644"/>
      <c r="Y33" s="645"/>
      <c r="Z33" s="703">
        <v>6.6</v>
      </c>
      <c r="AA33" s="703"/>
      <c r="AB33" s="703"/>
      <c r="AC33" s="703"/>
      <c r="AD33" s="704" t="s">
        <v>224</v>
      </c>
      <c r="AE33" s="704"/>
      <c r="AF33" s="704"/>
      <c r="AG33" s="704"/>
      <c r="AH33" s="704"/>
      <c r="AI33" s="704"/>
      <c r="AJ33" s="704"/>
      <c r="AK33" s="704"/>
      <c r="AL33" s="646" t="s">
        <v>218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3682257</v>
      </c>
      <c r="CS33" s="642"/>
      <c r="CT33" s="642"/>
      <c r="CU33" s="642"/>
      <c r="CV33" s="642"/>
      <c r="CW33" s="642"/>
      <c r="CX33" s="642"/>
      <c r="CY33" s="643"/>
      <c r="CZ33" s="646">
        <v>50.3</v>
      </c>
      <c r="DA33" s="675"/>
      <c r="DB33" s="675"/>
      <c r="DC33" s="676"/>
      <c r="DD33" s="649">
        <v>1504908</v>
      </c>
      <c r="DE33" s="642"/>
      <c r="DF33" s="642"/>
      <c r="DG33" s="642"/>
      <c r="DH33" s="642"/>
      <c r="DI33" s="642"/>
      <c r="DJ33" s="642"/>
      <c r="DK33" s="643"/>
      <c r="DL33" s="649">
        <v>1096545</v>
      </c>
      <c r="DM33" s="642"/>
      <c r="DN33" s="642"/>
      <c r="DO33" s="642"/>
      <c r="DP33" s="642"/>
      <c r="DQ33" s="642"/>
      <c r="DR33" s="642"/>
      <c r="DS33" s="642"/>
      <c r="DT33" s="642"/>
      <c r="DU33" s="642"/>
      <c r="DV33" s="643"/>
      <c r="DW33" s="646">
        <v>42.5</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176842</v>
      </c>
      <c r="S34" s="644"/>
      <c r="T34" s="644"/>
      <c r="U34" s="644"/>
      <c r="V34" s="644"/>
      <c r="W34" s="644"/>
      <c r="X34" s="644"/>
      <c r="Y34" s="645"/>
      <c r="Z34" s="703">
        <v>2.2000000000000002</v>
      </c>
      <c r="AA34" s="703"/>
      <c r="AB34" s="703"/>
      <c r="AC34" s="703"/>
      <c r="AD34" s="704">
        <v>443</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1727344</v>
      </c>
      <c r="CS34" s="644"/>
      <c r="CT34" s="644"/>
      <c r="CU34" s="644"/>
      <c r="CV34" s="644"/>
      <c r="CW34" s="644"/>
      <c r="CX34" s="644"/>
      <c r="CY34" s="645"/>
      <c r="CZ34" s="646">
        <v>23.6</v>
      </c>
      <c r="DA34" s="675"/>
      <c r="DB34" s="675"/>
      <c r="DC34" s="676"/>
      <c r="DD34" s="649">
        <v>389148</v>
      </c>
      <c r="DE34" s="644"/>
      <c r="DF34" s="644"/>
      <c r="DG34" s="644"/>
      <c r="DH34" s="644"/>
      <c r="DI34" s="644"/>
      <c r="DJ34" s="644"/>
      <c r="DK34" s="645"/>
      <c r="DL34" s="649">
        <v>355523</v>
      </c>
      <c r="DM34" s="644"/>
      <c r="DN34" s="644"/>
      <c r="DO34" s="644"/>
      <c r="DP34" s="644"/>
      <c r="DQ34" s="644"/>
      <c r="DR34" s="644"/>
      <c r="DS34" s="644"/>
      <c r="DT34" s="644"/>
      <c r="DU34" s="644"/>
      <c r="DV34" s="645"/>
      <c r="DW34" s="646">
        <v>13.8</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1234295</v>
      </c>
      <c r="S35" s="644"/>
      <c r="T35" s="644"/>
      <c r="U35" s="644"/>
      <c r="V35" s="644"/>
      <c r="W35" s="644"/>
      <c r="X35" s="644"/>
      <c r="Y35" s="645"/>
      <c r="Z35" s="703">
        <v>15.5</v>
      </c>
      <c r="AA35" s="703"/>
      <c r="AB35" s="703"/>
      <c r="AC35" s="703"/>
      <c r="AD35" s="704" t="s">
        <v>218</v>
      </c>
      <c r="AE35" s="704"/>
      <c r="AF35" s="704"/>
      <c r="AG35" s="704"/>
      <c r="AH35" s="704"/>
      <c r="AI35" s="704"/>
      <c r="AJ35" s="704"/>
      <c r="AK35" s="704"/>
      <c r="AL35" s="646" t="s">
        <v>224</v>
      </c>
      <c r="AM35" s="647"/>
      <c r="AN35" s="647"/>
      <c r="AO35" s="705"/>
      <c r="AP35" s="214"/>
      <c r="AQ35" s="709" t="s">
        <v>316</v>
      </c>
      <c r="AR35" s="710"/>
      <c r="AS35" s="710"/>
      <c r="AT35" s="710"/>
      <c r="AU35" s="710"/>
      <c r="AV35" s="710"/>
      <c r="AW35" s="710"/>
      <c r="AX35" s="710"/>
      <c r="AY35" s="711"/>
      <c r="AZ35" s="706">
        <v>498533</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144199</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16982</v>
      </c>
      <c r="CS35" s="642"/>
      <c r="CT35" s="642"/>
      <c r="CU35" s="642"/>
      <c r="CV35" s="642"/>
      <c r="CW35" s="642"/>
      <c r="CX35" s="642"/>
      <c r="CY35" s="643"/>
      <c r="CZ35" s="646">
        <v>0.2</v>
      </c>
      <c r="DA35" s="675"/>
      <c r="DB35" s="675"/>
      <c r="DC35" s="676"/>
      <c r="DD35" s="649">
        <v>14559</v>
      </c>
      <c r="DE35" s="642"/>
      <c r="DF35" s="642"/>
      <c r="DG35" s="642"/>
      <c r="DH35" s="642"/>
      <c r="DI35" s="642"/>
      <c r="DJ35" s="642"/>
      <c r="DK35" s="643"/>
      <c r="DL35" s="649">
        <v>14559</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218</v>
      </c>
      <c r="S36" s="644"/>
      <c r="T36" s="644"/>
      <c r="U36" s="644"/>
      <c r="V36" s="644"/>
      <c r="W36" s="644"/>
      <c r="X36" s="644"/>
      <c r="Y36" s="645"/>
      <c r="Z36" s="703" t="s">
        <v>218</v>
      </c>
      <c r="AA36" s="703"/>
      <c r="AB36" s="703"/>
      <c r="AC36" s="703"/>
      <c r="AD36" s="704" t="s">
        <v>218</v>
      </c>
      <c r="AE36" s="704"/>
      <c r="AF36" s="704"/>
      <c r="AG36" s="704"/>
      <c r="AH36" s="704"/>
      <c r="AI36" s="704"/>
      <c r="AJ36" s="704"/>
      <c r="AK36" s="704"/>
      <c r="AL36" s="646" t="s">
        <v>218</v>
      </c>
      <c r="AM36" s="647"/>
      <c r="AN36" s="647"/>
      <c r="AO36" s="705"/>
      <c r="AQ36" s="678" t="s">
        <v>320</v>
      </c>
      <c r="AR36" s="679"/>
      <c r="AS36" s="679"/>
      <c r="AT36" s="679"/>
      <c r="AU36" s="679"/>
      <c r="AV36" s="679"/>
      <c r="AW36" s="679"/>
      <c r="AX36" s="679"/>
      <c r="AY36" s="680"/>
      <c r="AZ36" s="641">
        <v>127039</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134806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1048746</v>
      </c>
      <c r="CS36" s="644"/>
      <c r="CT36" s="644"/>
      <c r="CU36" s="644"/>
      <c r="CV36" s="644"/>
      <c r="CW36" s="644"/>
      <c r="CX36" s="644"/>
      <c r="CY36" s="645"/>
      <c r="CZ36" s="646">
        <v>14.3</v>
      </c>
      <c r="DA36" s="675"/>
      <c r="DB36" s="675"/>
      <c r="DC36" s="676"/>
      <c r="DD36" s="649">
        <v>514296</v>
      </c>
      <c r="DE36" s="644"/>
      <c r="DF36" s="644"/>
      <c r="DG36" s="644"/>
      <c r="DH36" s="644"/>
      <c r="DI36" s="644"/>
      <c r="DJ36" s="644"/>
      <c r="DK36" s="645"/>
      <c r="DL36" s="649">
        <v>359998</v>
      </c>
      <c r="DM36" s="644"/>
      <c r="DN36" s="644"/>
      <c r="DO36" s="644"/>
      <c r="DP36" s="644"/>
      <c r="DQ36" s="644"/>
      <c r="DR36" s="644"/>
      <c r="DS36" s="644"/>
      <c r="DT36" s="644"/>
      <c r="DU36" s="644"/>
      <c r="DV36" s="645"/>
      <c r="DW36" s="646">
        <v>14</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194095</v>
      </c>
      <c r="S37" s="644"/>
      <c r="T37" s="644"/>
      <c r="U37" s="644"/>
      <c r="V37" s="644"/>
      <c r="W37" s="644"/>
      <c r="X37" s="644"/>
      <c r="Y37" s="645"/>
      <c r="Z37" s="703">
        <v>2.4</v>
      </c>
      <c r="AA37" s="703"/>
      <c r="AB37" s="703"/>
      <c r="AC37" s="703"/>
      <c r="AD37" s="704" t="s">
        <v>224</v>
      </c>
      <c r="AE37" s="704"/>
      <c r="AF37" s="704"/>
      <c r="AG37" s="704"/>
      <c r="AH37" s="704"/>
      <c r="AI37" s="704"/>
      <c r="AJ37" s="704"/>
      <c r="AK37" s="704"/>
      <c r="AL37" s="646" t="s">
        <v>218</v>
      </c>
      <c r="AM37" s="647"/>
      <c r="AN37" s="647"/>
      <c r="AO37" s="705"/>
      <c r="AQ37" s="678" t="s">
        <v>324</v>
      </c>
      <c r="AR37" s="679"/>
      <c r="AS37" s="679"/>
      <c r="AT37" s="679"/>
      <c r="AU37" s="679"/>
      <c r="AV37" s="679"/>
      <c r="AW37" s="679"/>
      <c r="AX37" s="679"/>
      <c r="AY37" s="680"/>
      <c r="AZ37" s="641">
        <v>22214</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1148</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276412</v>
      </c>
      <c r="CS37" s="642"/>
      <c r="CT37" s="642"/>
      <c r="CU37" s="642"/>
      <c r="CV37" s="642"/>
      <c r="CW37" s="642"/>
      <c r="CX37" s="642"/>
      <c r="CY37" s="643"/>
      <c r="CZ37" s="646">
        <v>3.8</v>
      </c>
      <c r="DA37" s="675"/>
      <c r="DB37" s="675"/>
      <c r="DC37" s="676"/>
      <c r="DD37" s="649">
        <v>275412</v>
      </c>
      <c r="DE37" s="642"/>
      <c r="DF37" s="642"/>
      <c r="DG37" s="642"/>
      <c r="DH37" s="642"/>
      <c r="DI37" s="642"/>
      <c r="DJ37" s="642"/>
      <c r="DK37" s="643"/>
      <c r="DL37" s="649">
        <v>229338</v>
      </c>
      <c r="DM37" s="642"/>
      <c r="DN37" s="642"/>
      <c r="DO37" s="642"/>
      <c r="DP37" s="642"/>
      <c r="DQ37" s="642"/>
      <c r="DR37" s="642"/>
      <c r="DS37" s="642"/>
      <c r="DT37" s="642"/>
      <c r="DU37" s="642"/>
      <c r="DV37" s="643"/>
      <c r="DW37" s="646">
        <v>8.9</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7960317</v>
      </c>
      <c r="S38" s="693"/>
      <c r="T38" s="693"/>
      <c r="U38" s="693"/>
      <c r="V38" s="693"/>
      <c r="W38" s="693"/>
      <c r="X38" s="693"/>
      <c r="Y38" s="698"/>
      <c r="Z38" s="699">
        <v>100</v>
      </c>
      <c r="AA38" s="699"/>
      <c r="AB38" s="699"/>
      <c r="AC38" s="699"/>
      <c r="AD38" s="700">
        <v>2386099</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224</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1946</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498533</v>
      </c>
      <c r="CS38" s="644"/>
      <c r="CT38" s="644"/>
      <c r="CU38" s="644"/>
      <c r="CV38" s="644"/>
      <c r="CW38" s="644"/>
      <c r="CX38" s="644"/>
      <c r="CY38" s="645"/>
      <c r="CZ38" s="646">
        <v>6.8</v>
      </c>
      <c r="DA38" s="675"/>
      <c r="DB38" s="675"/>
      <c r="DC38" s="676"/>
      <c r="DD38" s="649">
        <v>437235</v>
      </c>
      <c r="DE38" s="644"/>
      <c r="DF38" s="644"/>
      <c r="DG38" s="644"/>
      <c r="DH38" s="644"/>
      <c r="DI38" s="644"/>
      <c r="DJ38" s="644"/>
      <c r="DK38" s="645"/>
      <c r="DL38" s="649">
        <v>366465</v>
      </c>
      <c r="DM38" s="644"/>
      <c r="DN38" s="644"/>
      <c r="DO38" s="644"/>
      <c r="DP38" s="644"/>
      <c r="DQ38" s="644"/>
      <c r="DR38" s="644"/>
      <c r="DS38" s="644"/>
      <c r="DT38" s="644"/>
      <c r="DU38" s="644"/>
      <c r="DV38" s="645"/>
      <c r="DW38" s="646">
        <v>14.2</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218</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112</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390652</v>
      </c>
      <c r="CS39" s="642"/>
      <c r="CT39" s="642"/>
      <c r="CU39" s="642"/>
      <c r="CV39" s="642"/>
      <c r="CW39" s="642"/>
      <c r="CX39" s="642"/>
      <c r="CY39" s="643"/>
      <c r="CZ39" s="646">
        <v>5.3</v>
      </c>
      <c r="DA39" s="675"/>
      <c r="DB39" s="675"/>
      <c r="DC39" s="676"/>
      <c r="DD39" s="649">
        <v>149670</v>
      </c>
      <c r="DE39" s="642"/>
      <c r="DF39" s="642"/>
      <c r="DG39" s="642"/>
      <c r="DH39" s="642"/>
      <c r="DI39" s="642"/>
      <c r="DJ39" s="642"/>
      <c r="DK39" s="643"/>
      <c r="DL39" s="649" t="s">
        <v>218</v>
      </c>
      <c r="DM39" s="642"/>
      <c r="DN39" s="642"/>
      <c r="DO39" s="642"/>
      <c r="DP39" s="642"/>
      <c r="DQ39" s="642"/>
      <c r="DR39" s="642"/>
      <c r="DS39" s="642"/>
      <c r="DT39" s="642"/>
      <c r="DU39" s="642"/>
      <c r="DV39" s="643"/>
      <c r="DW39" s="646" t="s">
        <v>224</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73110</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193</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t="s">
        <v>224</v>
      </c>
      <c r="CS40" s="644"/>
      <c r="CT40" s="644"/>
      <c r="CU40" s="644"/>
      <c r="CV40" s="644"/>
      <c r="CW40" s="644"/>
      <c r="CX40" s="644"/>
      <c r="CY40" s="645"/>
      <c r="CZ40" s="646" t="s">
        <v>218</v>
      </c>
      <c r="DA40" s="675"/>
      <c r="DB40" s="675"/>
      <c r="DC40" s="676"/>
      <c r="DD40" s="649" t="s">
        <v>218</v>
      </c>
      <c r="DE40" s="644"/>
      <c r="DF40" s="644"/>
      <c r="DG40" s="644"/>
      <c r="DH40" s="644"/>
      <c r="DI40" s="644"/>
      <c r="DJ40" s="644"/>
      <c r="DK40" s="645"/>
      <c r="DL40" s="649" t="s">
        <v>218</v>
      </c>
      <c r="DM40" s="644"/>
      <c r="DN40" s="644"/>
      <c r="DO40" s="644"/>
      <c r="DP40" s="644"/>
      <c r="DQ40" s="644"/>
      <c r="DR40" s="644"/>
      <c r="DS40" s="644"/>
      <c r="DT40" s="644"/>
      <c r="DU40" s="644"/>
      <c r="DV40" s="645"/>
      <c r="DW40" s="646" t="s">
        <v>224</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276170</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419</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224</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1762636</v>
      </c>
      <c r="CS42" s="644"/>
      <c r="CT42" s="644"/>
      <c r="CU42" s="644"/>
      <c r="CV42" s="644"/>
      <c r="CW42" s="644"/>
      <c r="CX42" s="644"/>
      <c r="CY42" s="645"/>
      <c r="CZ42" s="646">
        <v>24.1</v>
      </c>
      <c r="DA42" s="647"/>
      <c r="DB42" s="647"/>
      <c r="DC42" s="648"/>
      <c r="DD42" s="649">
        <v>385647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35979</v>
      </c>
      <c r="CS43" s="642"/>
      <c r="CT43" s="642"/>
      <c r="CU43" s="642"/>
      <c r="CV43" s="642"/>
      <c r="CW43" s="642"/>
      <c r="CX43" s="642"/>
      <c r="CY43" s="643"/>
      <c r="CZ43" s="646">
        <v>0.5</v>
      </c>
      <c r="DA43" s="675"/>
      <c r="DB43" s="675"/>
      <c r="DC43" s="676"/>
      <c r="DD43" s="649">
        <v>33280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786123</v>
      </c>
      <c r="CS44" s="644"/>
      <c r="CT44" s="644"/>
      <c r="CU44" s="644"/>
      <c r="CV44" s="644"/>
      <c r="CW44" s="644"/>
      <c r="CX44" s="644"/>
      <c r="CY44" s="645"/>
      <c r="CZ44" s="646">
        <v>10.7</v>
      </c>
      <c r="DA44" s="647"/>
      <c r="DB44" s="647"/>
      <c r="DC44" s="648"/>
      <c r="DD44" s="649">
        <v>316890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421782</v>
      </c>
      <c r="CS45" s="642"/>
      <c r="CT45" s="642"/>
      <c r="CU45" s="642"/>
      <c r="CV45" s="642"/>
      <c r="CW45" s="642"/>
      <c r="CX45" s="642"/>
      <c r="CY45" s="643"/>
      <c r="CZ45" s="646">
        <v>5.8</v>
      </c>
      <c r="DA45" s="675"/>
      <c r="DB45" s="675"/>
      <c r="DC45" s="676"/>
      <c r="DD45" s="649">
        <v>18962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312291</v>
      </c>
      <c r="CS46" s="644"/>
      <c r="CT46" s="644"/>
      <c r="CU46" s="644"/>
      <c r="CV46" s="644"/>
      <c r="CW46" s="644"/>
      <c r="CX46" s="644"/>
      <c r="CY46" s="645"/>
      <c r="CZ46" s="646">
        <v>4.3</v>
      </c>
      <c r="DA46" s="647"/>
      <c r="DB46" s="647"/>
      <c r="DC46" s="648"/>
      <c r="DD46" s="649">
        <v>245878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976513</v>
      </c>
      <c r="CS47" s="642"/>
      <c r="CT47" s="642"/>
      <c r="CU47" s="642"/>
      <c r="CV47" s="642"/>
      <c r="CW47" s="642"/>
      <c r="CX47" s="642"/>
      <c r="CY47" s="643"/>
      <c r="CZ47" s="646">
        <v>13.4</v>
      </c>
      <c r="DA47" s="675"/>
      <c r="DB47" s="675"/>
      <c r="DC47" s="676"/>
      <c r="DD47" s="649">
        <v>68757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218</v>
      </c>
      <c r="CS48" s="644"/>
      <c r="CT48" s="644"/>
      <c r="CU48" s="644"/>
      <c r="CV48" s="644"/>
      <c r="CW48" s="644"/>
      <c r="CX48" s="644"/>
      <c r="CY48" s="645"/>
      <c r="CZ48" s="646" t="s">
        <v>224</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7314416</v>
      </c>
      <c r="CS49" s="657"/>
      <c r="CT49" s="657"/>
      <c r="CU49" s="657"/>
      <c r="CV49" s="657"/>
      <c r="CW49" s="657"/>
      <c r="CX49" s="657"/>
      <c r="CY49" s="658"/>
      <c r="CZ49" s="659">
        <v>100</v>
      </c>
      <c r="DA49" s="660"/>
      <c r="DB49" s="660"/>
      <c r="DC49" s="661"/>
      <c r="DD49" s="662">
        <v>3096550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vyhEsTZQASXumkOEXn1pae5rkk6Q1jXSYU9ELb0IPoNUWPihGQkuz1krKJTDFpEnIIKjtr5Ou+fIwZyEy1y2vQ==" saltValue="Xos047lGxK4GeI0QI5aJ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7960</v>
      </c>
      <c r="R7" s="1174"/>
      <c r="S7" s="1174"/>
      <c r="T7" s="1174"/>
      <c r="U7" s="1174"/>
      <c r="V7" s="1174">
        <v>7314</v>
      </c>
      <c r="W7" s="1174"/>
      <c r="X7" s="1174"/>
      <c r="Y7" s="1174"/>
      <c r="Z7" s="1174"/>
      <c r="AA7" s="1174">
        <v>646</v>
      </c>
      <c r="AB7" s="1174"/>
      <c r="AC7" s="1174"/>
      <c r="AD7" s="1174"/>
      <c r="AE7" s="1175"/>
      <c r="AF7" s="1176">
        <v>84</v>
      </c>
      <c r="AG7" s="1177"/>
      <c r="AH7" s="1177"/>
      <c r="AI7" s="1177"/>
      <c r="AJ7" s="1178"/>
      <c r="AK7" s="1160">
        <v>1</v>
      </c>
      <c r="AL7" s="1161"/>
      <c r="AM7" s="1161"/>
      <c r="AN7" s="1161"/>
      <c r="AO7" s="1161"/>
      <c r="AP7" s="1161">
        <v>7011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375</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v>0</v>
      </c>
      <c r="AB8" s="1113"/>
      <c r="AC8" s="1113"/>
      <c r="AD8" s="1113"/>
      <c r="AE8" s="1114"/>
      <c r="AF8" s="1088">
        <v>0</v>
      </c>
      <c r="AG8" s="1089"/>
      <c r="AH8" s="1089"/>
      <c r="AI8" s="1089"/>
      <c r="AJ8" s="1090"/>
      <c r="AK8" s="1155">
        <v>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7960</v>
      </c>
      <c r="R23" s="1138"/>
      <c r="S23" s="1138"/>
      <c r="T23" s="1138"/>
      <c r="U23" s="1138"/>
      <c r="V23" s="1138">
        <v>7314</v>
      </c>
      <c r="W23" s="1138"/>
      <c r="X23" s="1138"/>
      <c r="Y23" s="1138"/>
      <c r="Z23" s="1138"/>
      <c r="AA23" s="1138">
        <v>646</v>
      </c>
      <c r="AB23" s="1138"/>
      <c r="AC23" s="1138"/>
      <c r="AD23" s="1138"/>
      <c r="AE23" s="1139"/>
      <c r="AF23" s="1140">
        <v>84</v>
      </c>
      <c r="AG23" s="1138"/>
      <c r="AH23" s="1138"/>
      <c r="AI23" s="1138"/>
      <c r="AJ23" s="1141"/>
      <c r="AK23" s="1142"/>
      <c r="AL23" s="1143"/>
      <c r="AM23" s="1143"/>
      <c r="AN23" s="1143"/>
      <c r="AO23" s="1143"/>
      <c r="AP23" s="1138">
        <v>7011</v>
      </c>
      <c r="AQ23" s="1138"/>
      <c r="AR23" s="1138"/>
      <c r="AS23" s="1138"/>
      <c r="AT23" s="1138"/>
      <c r="AU23" s="1144"/>
      <c r="AV23" s="1144"/>
      <c r="AW23" s="1144"/>
      <c r="AX23" s="1144"/>
      <c r="AY23" s="1145"/>
      <c r="AZ23" s="1134" t="s">
        <v>224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1421</v>
      </c>
      <c r="R28" s="1123"/>
      <c r="S28" s="1123"/>
      <c r="T28" s="1123"/>
      <c r="U28" s="1123"/>
      <c r="V28" s="1123">
        <v>1277</v>
      </c>
      <c r="W28" s="1123"/>
      <c r="X28" s="1123"/>
      <c r="Y28" s="1123"/>
      <c r="Z28" s="1123"/>
      <c r="AA28" s="1123">
        <v>144</v>
      </c>
      <c r="AB28" s="1123"/>
      <c r="AC28" s="1123"/>
      <c r="AD28" s="1123"/>
      <c r="AE28" s="1124"/>
      <c r="AF28" s="1125">
        <v>144</v>
      </c>
      <c r="AG28" s="1123"/>
      <c r="AH28" s="1123"/>
      <c r="AI28" s="1123"/>
      <c r="AJ28" s="1126"/>
      <c r="AK28" s="1127">
        <v>73</v>
      </c>
      <c r="AL28" s="1115"/>
      <c r="AM28" s="1115"/>
      <c r="AN28" s="1115"/>
      <c r="AO28" s="1115"/>
      <c r="AP28" s="1115" t="s">
        <v>562</v>
      </c>
      <c r="AQ28" s="1115"/>
      <c r="AR28" s="1115"/>
      <c r="AS28" s="1115"/>
      <c r="AT28" s="1115"/>
      <c r="AU28" s="1115" t="s">
        <v>562</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839</v>
      </c>
      <c r="R29" s="1113"/>
      <c r="S29" s="1113"/>
      <c r="T29" s="1113"/>
      <c r="U29" s="1113"/>
      <c r="V29" s="1113">
        <v>755</v>
      </c>
      <c r="W29" s="1113"/>
      <c r="X29" s="1113"/>
      <c r="Y29" s="1113"/>
      <c r="Z29" s="1113"/>
      <c r="AA29" s="1113">
        <v>84</v>
      </c>
      <c r="AB29" s="1113"/>
      <c r="AC29" s="1113"/>
      <c r="AD29" s="1113"/>
      <c r="AE29" s="1114"/>
      <c r="AF29" s="1088">
        <v>84</v>
      </c>
      <c r="AG29" s="1089"/>
      <c r="AH29" s="1089"/>
      <c r="AI29" s="1089"/>
      <c r="AJ29" s="1090"/>
      <c r="AK29" s="1049">
        <v>140</v>
      </c>
      <c r="AL29" s="1040"/>
      <c r="AM29" s="1040"/>
      <c r="AN29" s="1040"/>
      <c r="AO29" s="1040"/>
      <c r="AP29" s="1040" t="s">
        <v>562</v>
      </c>
      <c r="AQ29" s="1040"/>
      <c r="AR29" s="1040"/>
      <c r="AS29" s="1040"/>
      <c r="AT29" s="1040"/>
      <c r="AU29" s="1040" t="s">
        <v>562</v>
      </c>
      <c r="AV29" s="1040"/>
      <c r="AW29" s="1040"/>
      <c r="AX29" s="1040"/>
      <c r="AY29" s="1040"/>
      <c r="AZ29" s="1111" t="s">
        <v>562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108</v>
      </c>
      <c r="R30" s="1113"/>
      <c r="S30" s="1113"/>
      <c r="T30" s="1113"/>
      <c r="U30" s="1113"/>
      <c r="V30" s="1113">
        <v>105</v>
      </c>
      <c r="W30" s="1113"/>
      <c r="X30" s="1113"/>
      <c r="Y30" s="1113"/>
      <c r="Z30" s="1113"/>
      <c r="AA30" s="1113">
        <v>3</v>
      </c>
      <c r="AB30" s="1113"/>
      <c r="AC30" s="1113"/>
      <c r="AD30" s="1113"/>
      <c r="AE30" s="1114"/>
      <c r="AF30" s="1088">
        <v>3</v>
      </c>
      <c r="AG30" s="1089"/>
      <c r="AH30" s="1089"/>
      <c r="AI30" s="1089"/>
      <c r="AJ30" s="1090"/>
      <c r="AK30" s="1049">
        <v>31</v>
      </c>
      <c r="AL30" s="1040"/>
      <c r="AM30" s="1040"/>
      <c r="AN30" s="1040"/>
      <c r="AO30" s="1040"/>
      <c r="AP30" s="1040" t="s">
        <v>562</v>
      </c>
      <c r="AQ30" s="1040"/>
      <c r="AR30" s="1040"/>
      <c r="AS30" s="1040"/>
      <c r="AT30" s="1040"/>
      <c r="AU30" s="1040" t="s">
        <v>562</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840</v>
      </c>
      <c r="R31" s="1113"/>
      <c r="S31" s="1113"/>
      <c r="T31" s="1113"/>
      <c r="U31" s="1113"/>
      <c r="V31" s="1113">
        <v>768</v>
      </c>
      <c r="W31" s="1113"/>
      <c r="X31" s="1113"/>
      <c r="Y31" s="1113"/>
      <c r="Z31" s="1113"/>
      <c r="AA31" s="1113">
        <v>72</v>
      </c>
      <c r="AB31" s="1113"/>
      <c r="AC31" s="1113"/>
      <c r="AD31" s="1113"/>
      <c r="AE31" s="1114"/>
      <c r="AF31" s="1088">
        <v>33</v>
      </c>
      <c r="AG31" s="1089"/>
      <c r="AH31" s="1089"/>
      <c r="AI31" s="1089"/>
      <c r="AJ31" s="1090"/>
      <c r="AK31" s="1049">
        <v>127</v>
      </c>
      <c r="AL31" s="1040"/>
      <c r="AM31" s="1040"/>
      <c r="AN31" s="1040"/>
      <c r="AO31" s="1040"/>
      <c r="AP31" s="1040">
        <v>3335</v>
      </c>
      <c r="AQ31" s="1040"/>
      <c r="AR31" s="1040"/>
      <c r="AS31" s="1040"/>
      <c r="AT31" s="1040"/>
      <c r="AU31" s="1040">
        <v>2258</v>
      </c>
      <c r="AV31" s="1040"/>
      <c r="AW31" s="1040"/>
      <c r="AX31" s="1040"/>
      <c r="AY31" s="1040"/>
      <c r="AZ31" s="1111" t="s">
        <v>562</v>
      </c>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167</v>
      </c>
      <c r="R32" s="1113"/>
      <c r="S32" s="1113"/>
      <c r="T32" s="1113"/>
      <c r="U32" s="1113"/>
      <c r="V32" s="1113">
        <v>161</v>
      </c>
      <c r="W32" s="1113"/>
      <c r="X32" s="1113"/>
      <c r="Y32" s="1113"/>
      <c r="Z32" s="1113"/>
      <c r="AA32" s="1113">
        <v>6</v>
      </c>
      <c r="AB32" s="1113"/>
      <c r="AC32" s="1113"/>
      <c r="AD32" s="1113"/>
      <c r="AE32" s="1114"/>
      <c r="AF32" s="1088">
        <v>6</v>
      </c>
      <c r="AG32" s="1089"/>
      <c r="AH32" s="1089"/>
      <c r="AI32" s="1089"/>
      <c r="AJ32" s="1090"/>
      <c r="AK32" s="1049">
        <v>22</v>
      </c>
      <c r="AL32" s="1040"/>
      <c r="AM32" s="1040"/>
      <c r="AN32" s="1040"/>
      <c r="AO32" s="1040"/>
      <c r="AP32" s="1040">
        <v>147</v>
      </c>
      <c r="AQ32" s="1040"/>
      <c r="AR32" s="1040"/>
      <c r="AS32" s="1040"/>
      <c r="AT32" s="1040"/>
      <c r="AU32" s="1040">
        <v>73</v>
      </c>
      <c r="AV32" s="1040"/>
      <c r="AW32" s="1040"/>
      <c r="AX32" s="1040"/>
      <c r="AY32" s="1040"/>
      <c r="AZ32" s="1111" t="s">
        <v>562</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270</v>
      </c>
      <c r="AG63" s="1028"/>
      <c r="AH63" s="1028"/>
      <c r="AI63" s="1028"/>
      <c r="AJ63" s="1099"/>
      <c r="AK63" s="1100"/>
      <c r="AL63" s="1032"/>
      <c r="AM63" s="1032"/>
      <c r="AN63" s="1032"/>
      <c r="AO63" s="1032"/>
      <c r="AP63" s="1028">
        <v>3482</v>
      </c>
      <c r="AQ63" s="1028"/>
      <c r="AR63" s="1028"/>
      <c r="AS63" s="1028"/>
      <c r="AT63" s="1028"/>
      <c r="AU63" s="1028">
        <v>2331</v>
      </c>
      <c r="AV63" s="1028"/>
      <c r="AW63" s="1028"/>
      <c r="AX63" s="1028"/>
      <c r="AY63" s="1028"/>
      <c r="AZ63" s="1094"/>
      <c r="BA63" s="1094"/>
      <c r="BB63" s="1094"/>
      <c r="BC63" s="1094"/>
      <c r="BD63" s="1094"/>
      <c r="BE63" s="1029"/>
      <c r="BF63" s="1029"/>
      <c r="BG63" s="1029"/>
      <c r="BH63" s="1029"/>
      <c r="BI63" s="1030"/>
      <c r="BJ63" s="1095" t="s">
        <v>398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384</v>
      </c>
      <c r="AG66" s="1077"/>
      <c r="AH66" s="1077"/>
      <c r="AI66" s="1077"/>
      <c r="AJ66" s="1078"/>
      <c r="AK66" s="1070" t="s">
        <v>404</v>
      </c>
      <c r="AL66" s="1065"/>
      <c r="AM66" s="1065"/>
      <c r="AN66" s="1065"/>
      <c r="AO66" s="1066"/>
      <c r="AP66" s="1070" t="s">
        <v>405</v>
      </c>
      <c r="AQ66" s="1071"/>
      <c r="AR66" s="1071"/>
      <c r="AS66" s="1071"/>
      <c r="AT66" s="1072"/>
      <c r="AU66" s="1070" t="s">
        <v>406</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563</v>
      </c>
      <c r="C68" s="1055"/>
      <c r="D68" s="1055"/>
      <c r="E68" s="1055"/>
      <c r="F68" s="1055"/>
      <c r="G68" s="1055"/>
      <c r="H68" s="1055"/>
      <c r="I68" s="1055"/>
      <c r="J68" s="1055"/>
      <c r="K68" s="1055"/>
      <c r="L68" s="1055"/>
      <c r="M68" s="1055"/>
      <c r="N68" s="1055"/>
      <c r="O68" s="1055"/>
      <c r="P68" s="1056"/>
      <c r="Q68" s="1057">
        <v>12354</v>
      </c>
      <c r="R68" s="1051"/>
      <c r="S68" s="1051"/>
      <c r="T68" s="1051"/>
      <c r="U68" s="1051"/>
      <c r="V68" s="1051">
        <v>11350</v>
      </c>
      <c r="W68" s="1051"/>
      <c r="X68" s="1051"/>
      <c r="Y68" s="1051"/>
      <c r="Z68" s="1051"/>
      <c r="AA68" s="1051">
        <v>1004</v>
      </c>
      <c r="AB68" s="1051"/>
      <c r="AC68" s="1051"/>
      <c r="AD68" s="1051"/>
      <c r="AE68" s="1051"/>
      <c r="AF68" s="1051">
        <v>1004</v>
      </c>
      <c r="AG68" s="1051"/>
      <c r="AH68" s="1051"/>
      <c r="AI68" s="1051"/>
      <c r="AJ68" s="1051"/>
      <c r="AK68" s="1051">
        <v>3718</v>
      </c>
      <c r="AL68" s="1051"/>
      <c r="AM68" s="1051"/>
      <c r="AN68" s="1051"/>
      <c r="AO68" s="1051"/>
      <c r="AP68" s="1051" t="s">
        <v>562</v>
      </c>
      <c r="AQ68" s="1051"/>
      <c r="AR68" s="1051"/>
      <c r="AS68" s="1051"/>
      <c r="AT68" s="1051"/>
      <c r="AU68" s="1051" t="s">
        <v>562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v>216</v>
      </c>
      <c r="R69" s="1040"/>
      <c r="S69" s="1040"/>
      <c r="T69" s="1040"/>
      <c r="U69" s="1040"/>
      <c r="V69" s="1040">
        <v>192</v>
      </c>
      <c r="W69" s="1040"/>
      <c r="X69" s="1040"/>
      <c r="Y69" s="1040"/>
      <c r="Z69" s="1040"/>
      <c r="AA69" s="1040">
        <v>24</v>
      </c>
      <c r="AB69" s="1040"/>
      <c r="AC69" s="1040"/>
      <c r="AD69" s="1040"/>
      <c r="AE69" s="1040"/>
      <c r="AF69" s="1040">
        <v>24</v>
      </c>
      <c r="AG69" s="1040"/>
      <c r="AH69" s="1040"/>
      <c r="AI69" s="1040"/>
      <c r="AJ69" s="1040"/>
      <c r="AK69" s="1040">
        <v>10</v>
      </c>
      <c r="AL69" s="1040"/>
      <c r="AM69" s="1040"/>
      <c r="AN69" s="1040"/>
      <c r="AO69" s="1040"/>
      <c r="AP69" s="1040" t="s">
        <v>562</v>
      </c>
      <c r="AQ69" s="1040"/>
      <c r="AR69" s="1040"/>
      <c r="AS69" s="1040"/>
      <c r="AT69" s="1040"/>
      <c r="AU69" s="1040" t="s">
        <v>562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630</v>
      </c>
      <c r="R70" s="1040"/>
      <c r="S70" s="1040"/>
      <c r="T70" s="1040"/>
      <c r="U70" s="1040"/>
      <c r="V70" s="1040">
        <v>558</v>
      </c>
      <c r="W70" s="1040"/>
      <c r="X70" s="1040"/>
      <c r="Y70" s="1040"/>
      <c r="Z70" s="1040"/>
      <c r="AA70" s="1040">
        <v>72</v>
      </c>
      <c r="AB70" s="1040"/>
      <c r="AC70" s="1040"/>
      <c r="AD70" s="1040"/>
      <c r="AE70" s="1040"/>
      <c r="AF70" s="1040">
        <v>72</v>
      </c>
      <c r="AG70" s="1040"/>
      <c r="AH70" s="1040"/>
      <c r="AI70" s="1040"/>
      <c r="AJ70" s="1040"/>
      <c r="AK70" s="1040" t="s">
        <v>562</v>
      </c>
      <c r="AL70" s="1040"/>
      <c r="AM70" s="1040"/>
      <c r="AN70" s="1040"/>
      <c r="AO70" s="1040"/>
      <c r="AP70" s="1040">
        <v>68</v>
      </c>
      <c r="AQ70" s="1040"/>
      <c r="AR70" s="1040"/>
      <c r="AS70" s="1040"/>
      <c r="AT70" s="1040"/>
      <c r="AU70" s="1040">
        <v>16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990</v>
      </c>
      <c r="R71" s="1040"/>
      <c r="S71" s="1040"/>
      <c r="T71" s="1040"/>
      <c r="U71" s="1040"/>
      <c r="V71" s="1040">
        <v>975</v>
      </c>
      <c r="W71" s="1040"/>
      <c r="X71" s="1040"/>
      <c r="Y71" s="1040"/>
      <c r="Z71" s="1040"/>
      <c r="AA71" s="1040">
        <v>15</v>
      </c>
      <c r="AB71" s="1040"/>
      <c r="AC71" s="1040"/>
      <c r="AD71" s="1040"/>
      <c r="AE71" s="1040"/>
      <c r="AF71" s="1040">
        <v>15</v>
      </c>
      <c r="AG71" s="1040"/>
      <c r="AH71" s="1040"/>
      <c r="AI71" s="1040"/>
      <c r="AJ71" s="1040"/>
      <c r="AK71" s="1040">
        <v>70</v>
      </c>
      <c r="AL71" s="1040"/>
      <c r="AM71" s="1040"/>
      <c r="AN71" s="1040"/>
      <c r="AO71" s="1040"/>
      <c r="AP71" s="1040">
        <v>1149</v>
      </c>
      <c r="AQ71" s="1040"/>
      <c r="AR71" s="1040"/>
      <c r="AS71" s="1040"/>
      <c r="AT71" s="1040"/>
      <c r="AU71" s="1040">
        <v>92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567</v>
      </c>
      <c r="C72" s="1044"/>
      <c r="D72" s="1044"/>
      <c r="E72" s="1044"/>
      <c r="F72" s="1044"/>
      <c r="G72" s="1044"/>
      <c r="H72" s="1044"/>
      <c r="I72" s="1044"/>
      <c r="J72" s="1044"/>
      <c r="K72" s="1044"/>
      <c r="L72" s="1044"/>
      <c r="M72" s="1044"/>
      <c r="N72" s="1044"/>
      <c r="O72" s="1044"/>
      <c r="P72" s="1045"/>
      <c r="Q72" s="1046">
        <v>70</v>
      </c>
      <c r="R72" s="1040"/>
      <c r="S72" s="1040"/>
      <c r="T72" s="1040"/>
      <c r="U72" s="1040"/>
      <c r="V72" s="1040">
        <v>66</v>
      </c>
      <c r="W72" s="1040"/>
      <c r="X72" s="1040"/>
      <c r="Y72" s="1040"/>
      <c r="Z72" s="1040"/>
      <c r="AA72" s="1040">
        <v>4</v>
      </c>
      <c r="AB72" s="1040"/>
      <c r="AC72" s="1040"/>
      <c r="AD72" s="1040"/>
      <c r="AE72" s="1040"/>
      <c r="AF72" s="1040">
        <v>4</v>
      </c>
      <c r="AG72" s="1040"/>
      <c r="AH72" s="1040"/>
      <c r="AI72" s="1040"/>
      <c r="AJ72" s="1040"/>
      <c r="AK72" s="1040" t="s">
        <v>562</v>
      </c>
      <c r="AL72" s="1040"/>
      <c r="AM72" s="1040"/>
      <c r="AN72" s="1040"/>
      <c r="AO72" s="1040"/>
      <c r="AP72" s="1040" t="s">
        <v>562</v>
      </c>
      <c r="AQ72" s="1040"/>
      <c r="AR72" s="1040"/>
      <c r="AS72" s="1040"/>
      <c r="AT72" s="1040"/>
      <c r="AU72" s="1040" t="s">
        <v>562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284</v>
      </c>
      <c r="R73" s="1040"/>
      <c r="S73" s="1040"/>
      <c r="T73" s="1040"/>
      <c r="U73" s="1040"/>
      <c r="V73" s="1040">
        <v>254</v>
      </c>
      <c r="W73" s="1040"/>
      <c r="X73" s="1040"/>
      <c r="Y73" s="1040"/>
      <c r="Z73" s="1040"/>
      <c r="AA73" s="1040">
        <v>30</v>
      </c>
      <c r="AB73" s="1040"/>
      <c r="AC73" s="1040"/>
      <c r="AD73" s="1040"/>
      <c r="AE73" s="1040"/>
      <c r="AF73" s="1040">
        <v>30</v>
      </c>
      <c r="AG73" s="1040"/>
      <c r="AH73" s="1040"/>
      <c r="AI73" s="1040"/>
      <c r="AJ73" s="1040"/>
      <c r="AK73" s="1040" t="s">
        <v>562</v>
      </c>
      <c r="AL73" s="1040"/>
      <c r="AM73" s="1040"/>
      <c r="AN73" s="1040"/>
      <c r="AO73" s="1040"/>
      <c r="AP73" s="1040" t="s">
        <v>562</v>
      </c>
      <c r="AQ73" s="1040"/>
      <c r="AR73" s="1040"/>
      <c r="AS73" s="1040"/>
      <c r="AT73" s="1040"/>
      <c r="AU73" s="1040" t="s">
        <v>562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568</v>
      </c>
      <c r="C74" s="1044"/>
      <c r="D74" s="1044"/>
      <c r="E74" s="1044"/>
      <c r="F74" s="1044"/>
      <c r="G74" s="1044"/>
      <c r="H74" s="1044"/>
      <c r="I74" s="1044"/>
      <c r="J74" s="1044"/>
      <c r="K74" s="1044"/>
      <c r="L74" s="1044"/>
      <c r="M74" s="1044"/>
      <c r="N74" s="1044"/>
      <c r="O74" s="1044"/>
      <c r="P74" s="1045"/>
      <c r="Q74" s="1046">
        <v>290289</v>
      </c>
      <c r="R74" s="1040"/>
      <c r="S74" s="1040"/>
      <c r="T74" s="1040"/>
      <c r="U74" s="1040"/>
      <c r="V74" s="1040">
        <v>278734</v>
      </c>
      <c r="W74" s="1040"/>
      <c r="X74" s="1040"/>
      <c r="Y74" s="1040"/>
      <c r="Z74" s="1040"/>
      <c r="AA74" s="1040">
        <v>11555</v>
      </c>
      <c r="AB74" s="1040"/>
      <c r="AC74" s="1040"/>
      <c r="AD74" s="1040"/>
      <c r="AE74" s="1040"/>
      <c r="AF74" s="1040">
        <v>11555</v>
      </c>
      <c r="AG74" s="1040"/>
      <c r="AH74" s="1040"/>
      <c r="AI74" s="1040"/>
      <c r="AJ74" s="1040"/>
      <c r="AK74" s="1040" t="s">
        <v>562</v>
      </c>
      <c r="AL74" s="1040"/>
      <c r="AM74" s="1040"/>
      <c r="AN74" s="1040"/>
      <c r="AO74" s="1040"/>
      <c r="AP74" s="1040" t="s">
        <v>562</v>
      </c>
      <c r="AQ74" s="1040"/>
      <c r="AR74" s="1040"/>
      <c r="AS74" s="1040"/>
      <c r="AT74" s="1040"/>
      <c r="AU74" s="1040" t="s">
        <v>562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12704</v>
      </c>
      <c r="AG88" s="1028"/>
      <c r="AH88" s="1028"/>
      <c r="AI88" s="1028"/>
      <c r="AJ88" s="1028"/>
      <c r="AK88" s="1032"/>
      <c r="AL88" s="1032"/>
      <c r="AM88" s="1032"/>
      <c r="AN88" s="1032"/>
      <c r="AO88" s="1032"/>
      <c r="AP88" s="1028">
        <v>1217</v>
      </c>
      <c r="AQ88" s="1028"/>
      <c r="AR88" s="1028"/>
      <c r="AS88" s="1028"/>
      <c r="AT88" s="1028"/>
      <c r="AU88" s="1028">
        <v>108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296</v>
      </c>
      <c r="AG109" s="963"/>
      <c r="AH109" s="963"/>
      <c r="AI109" s="963"/>
      <c r="AJ109" s="964"/>
      <c r="AK109" s="965" t="s">
        <v>295</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296</v>
      </c>
      <c r="BW109" s="963"/>
      <c r="BX109" s="963"/>
      <c r="BY109" s="963"/>
      <c r="BZ109" s="964"/>
      <c r="CA109" s="965" t="s">
        <v>295</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296</v>
      </c>
      <c r="DM109" s="963"/>
      <c r="DN109" s="963"/>
      <c r="DO109" s="963"/>
      <c r="DP109" s="964"/>
      <c r="DQ109" s="965" t="s">
        <v>295</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300321</v>
      </c>
      <c r="AB110" s="956"/>
      <c r="AC110" s="956"/>
      <c r="AD110" s="956"/>
      <c r="AE110" s="957"/>
      <c r="AF110" s="958">
        <v>316042</v>
      </c>
      <c r="AG110" s="956"/>
      <c r="AH110" s="956"/>
      <c r="AI110" s="956"/>
      <c r="AJ110" s="957"/>
      <c r="AK110" s="958">
        <v>346348</v>
      </c>
      <c r="AL110" s="956"/>
      <c r="AM110" s="956"/>
      <c r="AN110" s="956"/>
      <c r="AO110" s="957"/>
      <c r="AP110" s="959">
        <v>15.2</v>
      </c>
      <c r="AQ110" s="960"/>
      <c r="AR110" s="960"/>
      <c r="AS110" s="960"/>
      <c r="AT110" s="961"/>
      <c r="AU110" s="995" t="s">
        <v>66</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4655896</v>
      </c>
      <c r="BR110" s="903"/>
      <c r="BS110" s="903"/>
      <c r="BT110" s="903"/>
      <c r="BU110" s="903"/>
      <c r="BV110" s="903">
        <v>6086681</v>
      </c>
      <c r="BW110" s="903"/>
      <c r="BX110" s="903"/>
      <c r="BY110" s="903"/>
      <c r="BZ110" s="903"/>
      <c r="CA110" s="903">
        <v>7010974</v>
      </c>
      <c r="CB110" s="903"/>
      <c r="CC110" s="903"/>
      <c r="CD110" s="903"/>
      <c r="CE110" s="903"/>
      <c r="CF110" s="927">
        <v>306.8</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424</v>
      </c>
      <c r="DM110" s="903"/>
      <c r="DN110" s="903"/>
      <c r="DO110" s="903"/>
      <c r="DP110" s="903"/>
      <c r="DQ110" s="903" t="s">
        <v>424</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224</v>
      </c>
      <c r="AB111" s="984"/>
      <c r="AC111" s="984"/>
      <c r="AD111" s="984"/>
      <c r="AE111" s="985"/>
      <c r="AF111" s="986" t="s">
        <v>224</v>
      </c>
      <c r="AG111" s="984"/>
      <c r="AH111" s="984"/>
      <c r="AI111" s="984"/>
      <c r="AJ111" s="985"/>
      <c r="AK111" s="986" t="s">
        <v>224</v>
      </c>
      <c r="AL111" s="984"/>
      <c r="AM111" s="984"/>
      <c r="AN111" s="984"/>
      <c r="AO111" s="985"/>
      <c r="AP111" s="987" t="s">
        <v>224</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224</v>
      </c>
      <c r="BR111" s="875"/>
      <c r="BS111" s="875"/>
      <c r="BT111" s="875"/>
      <c r="BU111" s="875"/>
      <c r="BV111" s="875" t="s">
        <v>224</v>
      </c>
      <c r="BW111" s="875"/>
      <c r="BX111" s="875"/>
      <c r="BY111" s="875"/>
      <c r="BZ111" s="875"/>
      <c r="CA111" s="875" t="s">
        <v>224</v>
      </c>
      <c r="CB111" s="875"/>
      <c r="CC111" s="875"/>
      <c r="CD111" s="875"/>
      <c r="CE111" s="875"/>
      <c r="CF111" s="936" t="s">
        <v>424</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224</v>
      </c>
      <c r="DM111" s="875"/>
      <c r="DN111" s="875"/>
      <c r="DO111" s="875"/>
      <c r="DP111" s="875"/>
      <c r="DQ111" s="875" t="s">
        <v>424</v>
      </c>
      <c r="DR111" s="875"/>
      <c r="DS111" s="875"/>
      <c r="DT111" s="875"/>
      <c r="DU111" s="875"/>
      <c r="DV111" s="852" t="s">
        <v>224</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224</v>
      </c>
      <c r="AB112" s="838"/>
      <c r="AC112" s="838"/>
      <c r="AD112" s="838"/>
      <c r="AE112" s="839"/>
      <c r="AF112" s="840" t="s">
        <v>224</v>
      </c>
      <c r="AG112" s="838"/>
      <c r="AH112" s="838"/>
      <c r="AI112" s="838"/>
      <c r="AJ112" s="839"/>
      <c r="AK112" s="840" t="s">
        <v>224</v>
      </c>
      <c r="AL112" s="838"/>
      <c r="AM112" s="838"/>
      <c r="AN112" s="838"/>
      <c r="AO112" s="839"/>
      <c r="AP112" s="885" t="s">
        <v>224</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2079370</v>
      </c>
      <c r="BR112" s="875"/>
      <c r="BS112" s="875"/>
      <c r="BT112" s="875"/>
      <c r="BU112" s="875"/>
      <c r="BV112" s="875">
        <v>2178838</v>
      </c>
      <c r="BW112" s="875"/>
      <c r="BX112" s="875"/>
      <c r="BY112" s="875"/>
      <c r="BZ112" s="875"/>
      <c r="CA112" s="875">
        <v>2331543</v>
      </c>
      <c r="CB112" s="875"/>
      <c r="CC112" s="875"/>
      <c r="CD112" s="875"/>
      <c r="CE112" s="875"/>
      <c r="CF112" s="936">
        <v>102</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224</v>
      </c>
      <c r="DH112" s="875"/>
      <c r="DI112" s="875"/>
      <c r="DJ112" s="875"/>
      <c r="DK112" s="875"/>
      <c r="DL112" s="875" t="s">
        <v>224</v>
      </c>
      <c r="DM112" s="875"/>
      <c r="DN112" s="875"/>
      <c r="DO112" s="875"/>
      <c r="DP112" s="875"/>
      <c r="DQ112" s="875" t="s">
        <v>224</v>
      </c>
      <c r="DR112" s="875"/>
      <c r="DS112" s="875"/>
      <c r="DT112" s="875"/>
      <c r="DU112" s="875"/>
      <c r="DV112" s="852" t="s">
        <v>224</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90433</v>
      </c>
      <c r="AB113" s="984"/>
      <c r="AC113" s="984"/>
      <c r="AD113" s="984"/>
      <c r="AE113" s="985"/>
      <c r="AF113" s="986">
        <v>122948</v>
      </c>
      <c r="AG113" s="984"/>
      <c r="AH113" s="984"/>
      <c r="AI113" s="984"/>
      <c r="AJ113" s="985"/>
      <c r="AK113" s="986">
        <v>109351</v>
      </c>
      <c r="AL113" s="984"/>
      <c r="AM113" s="984"/>
      <c r="AN113" s="984"/>
      <c r="AO113" s="985"/>
      <c r="AP113" s="987">
        <v>4.8</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109025</v>
      </c>
      <c r="BR113" s="875"/>
      <c r="BS113" s="875"/>
      <c r="BT113" s="875"/>
      <c r="BU113" s="875"/>
      <c r="BV113" s="875">
        <v>104047</v>
      </c>
      <c r="BW113" s="875"/>
      <c r="BX113" s="875"/>
      <c r="BY113" s="875"/>
      <c r="BZ113" s="875"/>
      <c r="CA113" s="875">
        <v>107439</v>
      </c>
      <c r="CB113" s="875"/>
      <c r="CC113" s="875"/>
      <c r="CD113" s="875"/>
      <c r="CE113" s="875"/>
      <c r="CF113" s="936">
        <v>4.7</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224</v>
      </c>
      <c r="DH113" s="838"/>
      <c r="DI113" s="838"/>
      <c r="DJ113" s="838"/>
      <c r="DK113" s="839"/>
      <c r="DL113" s="840" t="s">
        <v>224</v>
      </c>
      <c r="DM113" s="838"/>
      <c r="DN113" s="838"/>
      <c r="DO113" s="838"/>
      <c r="DP113" s="839"/>
      <c r="DQ113" s="840" t="s">
        <v>224</v>
      </c>
      <c r="DR113" s="838"/>
      <c r="DS113" s="838"/>
      <c r="DT113" s="838"/>
      <c r="DU113" s="839"/>
      <c r="DV113" s="885" t="s">
        <v>224</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15241</v>
      </c>
      <c r="AB114" s="838"/>
      <c r="AC114" s="838"/>
      <c r="AD114" s="838"/>
      <c r="AE114" s="839"/>
      <c r="AF114" s="840">
        <v>4950</v>
      </c>
      <c r="AG114" s="838"/>
      <c r="AH114" s="838"/>
      <c r="AI114" s="838"/>
      <c r="AJ114" s="839"/>
      <c r="AK114" s="840">
        <v>17358</v>
      </c>
      <c r="AL114" s="838"/>
      <c r="AM114" s="838"/>
      <c r="AN114" s="838"/>
      <c r="AO114" s="839"/>
      <c r="AP114" s="885">
        <v>0.8</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558557</v>
      </c>
      <c r="BR114" s="875"/>
      <c r="BS114" s="875"/>
      <c r="BT114" s="875"/>
      <c r="BU114" s="875"/>
      <c r="BV114" s="875">
        <v>481377</v>
      </c>
      <c r="BW114" s="875"/>
      <c r="BX114" s="875"/>
      <c r="BY114" s="875"/>
      <c r="BZ114" s="875"/>
      <c r="CA114" s="875">
        <v>464744</v>
      </c>
      <c r="CB114" s="875"/>
      <c r="CC114" s="875"/>
      <c r="CD114" s="875"/>
      <c r="CE114" s="875"/>
      <c r="CF114" s="936">
        <v>20.3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224</v>
      </c>
      <c r="DH114" s="838"/>
      <c r="DI114" s="838"/>
      <c r="DJ114" s="838"/>
      <c r="DK114" s="839"/>
      <c r="DL114" s="840" t="s">
        <v>224</v>
      </c>
      <c r="DM114" s="838"/>
      <c r="DN114" s="838"/>
      <c r="DO114" s="838"/>
      <c r="DP114" s="839"/>
      <c r="DQ114" s="840" t="s">
        <v>224</v>
      </c>
      <c r="DR114" s="838"/>
      <c r="DS114" s="838"/>
      <c r="DT114" s="838"/>
      <c r="DU114" s="839"/>
      <c r="DV114" s="885" t="s">
        <v>224</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28</v>
      </c>
      <c r="AB115" s="984"/>
      <c r="AC115" s="984"/>
      <c r="AD115" s="984"/>
      <c r="AE115" s="985"/>
      <c r="AF115" s="986">
        <v>23</v>
      </c>
      <c r="AG115" s="984"/>
      <c r="AH115" s="984"/>
      <c r="AI115" s="984"/>
      <c r="AJ115" s="985"/>
      <c r="AK115" s="986">
        <v>18</v>
      </c>
      <c r="AL115" s="984"/>
      <c r="AM115" s="984"/>
      <c r="AN115" s="984"/>
      <c r="AO115" s="985"/>
      <c r="AP115" s="987">
        <v>0</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224</v>
      </c>
      <c r="BR115" s="875"/>
      <c r="BS115" s="875"/>
      <c r="BT115" s="875"/>
      <c r="BU115" s="875"/>
      <c r="BV115" s="875" t="s">
        <v>224</v>
      </c>
      <c r="BW115" s="875"/>
      <c r="BX115" s="875"/>
      <c r="BY115" s="875"/>
      <c r="BZ115" s="875"/>
      <c r="CA115" s="875" t="s">
        <v>224</v>
      </c>
      <c r="CB115" s="875"/>
      <c r="CC115" s="875"/>
      <c r="CD115" s="875"/>
      <c r="CE115" s="875"/>
      <c r="CF115" s="936" t="s">
        <v>224</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224</v>
      </c>
      <c r="DH115" s="838"/>
      <c r="DI115" s="838"/>
      <c r="DJ115" s="838"/>
      <c r="DK115" s="839"/>
      <c r="DL115" s="840" t="s">
        <v>224</v>
      </c>
      <c r="DM115" s="838"/>
      <c r="DN115" s="838"/>
      <c r="DO115" s="838"/>
      <c r="DP115" s="839"/>
      <c r="DQ115" s="840" t="s">
        <v>224</v>
      </c>
      <c r="DR115" s="838"/>
      <c r="DS115" s="838"/>
      <c r="DT115" s="838"/>
      <c r="DU115" s="839"/>
      <c r="DV115" s="885" t="s">
        <v>224</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224</v>
      </c>
      <c r="AB116" s="838"/>
      <c r="AC116" s="838"/>
      <c r="AD116" s="838"/>
      <c r="AE116" s="839"/>
      <c r="AF116" s="840">
        <v>26</v>
      </c>
      <c r="AG116" s="838"/>
      <c r="AH116" s="838"/>
      <c r="AI116" s="838"/>
      <c r="AJ116" s="839"/>
      <c r="AK116" s="840" t="s">
        <v>224</v>
      </c>
      <c r="AL116" s="838"/>
      <c r="AM116" s="838"/>
      <c r="AN116" s="838"/>
      <c r="AO116" s="839"/>
      <c r="AP116" s="885" t="s">
        <v>224</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224</v>
      </c>
      <c r="BR116" s="875"/>
      <c r="BS116" s="875"/>
      <c r="BT116" s="875"/>
      <c r="BU116" s="875"/>
      <c r="BV116" s="875" t="s">
        <v>224</v>
      </c>
      <c r="BW116" s="875"/>
      <c r="BX116" s="875"/>
      <c r="BY116" s="875"/>
      <c r="BZ116" s="875"/>
      <c r="CA116" s="875" t="s">
        <v>224</v>
      </c>
      <c r="CB116" s="875"/>
      <c r="CC116" s="875"/>
      <c r="CD116" s="875"/>
      <c r="CE116" s="875"/>
      <c r="CF116" s="936" t="s">
        <v>224</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224</v>
      </c>
      <c r="DH116" s="838"/>
      <c r="DI116" s="838"/>
      <c r="DJ116" s="838"/>
      <c r="DK116" s="839"/>
      <c r="DL116" s="840" t="s">
        <v>224</v>
      </c>
      <c r="DM116" s="838"/>
      <c r="DN116" s="838"/>
      <c r="DO116" s="838"/>
      <c r="DP116" s="839"/>
      <c r="DQ116" s="840" t="s">
        <v>224</v>
      </c>
      <c r="DR116" s="838"/>
      <c r="DS116" s="838"/>
      <c r="DT116" s="838"/>
      <c r="DU116" s="839"/>
      <c r="DV116" s="885" t="s">
        <v>224</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406023</v>
      </c>
      <c r="AB117" s="970"/>
      <c r="AC117" s="970"/>
      <c r="AD117" s="970"/>
      <c r="AE117" s="971"/>
      <c r="AF117" s="972">
        <v>443989</v>
      </c>
      <c r="AG117" s="970"/>
      <c r="AH117" s="970"/>
      <c r="AI117" s="970"/>
      <c r="AJ117" s="971"/>
      <c r="AK117" s="972">
        <v>473075</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446</v>
      </c>
      <c r="BR117" s="875"/>
      <c r="BS117" s="875"/>
      <c r="BT117" s="875"/>
      <c r="BU117" s="875"/>
      <c r="BV117" s="875" t="s">
        <v>423</v>
      </c>
      <c r="BW117" s="875"/>
      <c r="BX117" s="875"/>
      <c r="BY117" s="875"/>
      <c r="BZ117" s="875"/>
      <c r="CA117" s="875" t="s">
        <v>446</v>
      </c>
      <c r="CB117" s="875"/>
      <c r="CC117" s="875"/>
      <c r="CD117" s="875"/>
      <c r="CE117" s="875"/>
      <c r="CF117" s="936" t="s">
        <v>446</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224</v>
      </c>
      <c r="DH117" s="838"/>
      <c r="DI117" s="838"/>
      <c r="DJ117" s="838"/>
      <c r="DK117" s="839"/>
      <c r="DL117" s="840" t="s">
        <v>224</v>
      </c>
      <c r="DM117" s="838"/>
      <c r="DN117" s="838"/>
      <c r="DO117" s="838"/>
      <c r="DP117" s="839"/>
      <c r="DQ117" s="840" t="s">
        <v>224</v>
      </c>
      <c r="DR117" s="838"/>
      <c r="DS117" s="838"/>
      <c r="DT117" s="838"/>
      <c r="DU117" s="839"/>
      <c r="DV117" s="885" t="s">
        <v>224</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296</v>
      </c>
      <c r="AG118" s="963"/>
      <c r="AH118" s="963"/>
      <c r="AI118" s="963"/>
      <c r="AJ118" s="964"/>
      <c r="AK118" s="965" t="s">
        <v>295</v>
      </c>
      <c r="AL118" s="963"/>
      <c r="AM118" s="963"/>
      <c r="AN118" s="963"/>
      <c r="AO118" s="964"/>
      <c r="AP118" s="966" t="s">
        <v>417</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224</v>
      </c>
      <c r="BR118" s="906"/>
      <c r="BS118" s="906"/>
      <c r="BT118" s="906"/>
      <c r="BU118" s="906"/>
      <c r="BV118" s="906" t="s">
        <v>423</v>
      </c>
      <c r="BW118" s="906"/>
      <c r="BX118" s="906"/>
      <c r="BY118" s="906"/>
      <c r="BZ118" s="906"/>
      <c r="CA118" s="906" t="s">
        <v>449</v>
      </c>
      <c r="CB118" s="906"/>
      <c r="CC118" s="906"/>
      <c r="CD118" s="906"/>
      <c r="CE118" s="906"/>
      <c r="CF118" s="936" t="s">
        <v>224</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224</v>
      </c>
      <c r="DH118" s="838"/>
      <c r="DI118" s="838"/>
      <c r="DJ118" s="838"/>
      <c r="DK118" s="839"/>
      <c r="DL118" s="840" t="s">
        <v>224</v>
      </c>
      <c r="DM118" s="838"/>
      <c r="DN118" s="838"/>
      <c r="DO118" s="838"/>
      <c r="DP118" s="839"/>
      <c r="DQ118" s="840" t="s">
        <v>224</v>
      </c>
      <c r="DR118" s="838"/>
      <c r="DS118" s="838"/>
      <c r="DT118" s="838"/>
      <c r="DU118" s="839"/>
      <c r="DV118" s="885" t="s">
        <v>451</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224</v>
      </c>
      <c r="AB119" s="956"/>
      <c r="AC119" s="956"/>
      <c r="AD119" s="956"/>
      <c r="AE119" s="957"/>
      <c r="AF119" s="958" t="s">
        <v>423</v>
      </c>
      <c r="AG119" s="956"/>
      <c r="AH119" s="956"/>
      <c r="AI119" s="956"/>
      <c r="AJ119" s="957"/>
      <c r="AK119" s="958" t="s">
        <v>224</v>
      </c>
      <c r="AL119" s="956"/>
      <c r="AM119" s="956"/>
      <c r="AN119" s="956"/>
      <c r="AO119" s="957"/>
      <c r="AP119" s="959" t="s">
        <v>224</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452</v>
      </c>
      <c r="BP119" s="939"/>
      <c r="BQ119" s="943">
        <v>7402848</v>
      </c>
      <c r="BR119" s="906"/>
      <c r="BS119" s="906"/>
      <c r="BT119" s="906"/>
      <c r="BU119" s="906"/>
      <c r="BV119" s="906">
        <v>8850943</v>
      </c>
      <c r="BW119" s="906"/>
      <c r="BX119" s="906"/>
      <c r="BY119" s="906"/>
      <c r="BZ119" s="906"/>
      <c r="CA119" s="906">
        <v>9914700</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224</v>
      </c>
      <c r="DH119" s="821"/>
      <c r="DI119" s="821"/>
      <c r="DJ119" s="821"/>
      <c r="DK119" s="822"/>
      <c r="DL119" s="823" t="s">
        <v>224</v>
      </c>
      <c r="DM119" s="821"/>
      <c r="DN119" s="821"/>
      <c r="DO119" s="821"/>
      <c r="DP119" s="822"/>
      <c r="DQ119" s="823" t="s">
        <v>224</v>
      </c>
      <c r="DR119" s="821"/>
      <c r="DS119" s="821"/>
      <c r="DT119" s="821"/>
      <c r="DU119" s="822"/>
      <c r="DV119" s="909" t="s">
        <v>224</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224</v>
      </c>
      <c r="AB120" s="838"/>
      <c r="AC120" s="838"/>
      <c r="AD120" s="838"/>
      <c r="AE120" s="839"/>
      <c r="AF120" s="840" t="s">
        <v>446</v>
      </c>
      <c r="AG120" s="838"/>
      <c r="AH120" s="838"/>
      <c r="AI120" s="838"/>
      <c r="AJ120" s="839"/>
      <c r="AK120" s="840" t="s">
        <v>224</v>
      </c>
      <c r="AL120" s="838"/>
      <c r="AM120" s="838"/>
      <c r="AN120" s="838"/>
      <c r="AO120" s="839"/>
      <c r="AP120" s="885" t="s">
        <v>224</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1976198</v>
      </c>
      <c r="BR120" s="903"/>
      <c r="BS120" s="903"/>
      <c r="BT120" s="903"/>
      <c r="BU120" s="903"/>
      <c r="BV120" s="903">
        <v>1989554</v>
      </c>
      <c r="BW120" s="903"/>
      <c r="BX120" s="903"/>
      <c r="BY120" s="903"/>
      <c r="BZ120" s="903"/>
      <c r="CA120" s="903">
        <v>2134610</v>
      </c>
      <c r="CB120" s="903"/>
      <c r="CC120" s="903"/>
      <c r="CD120" s="903"/>
      <c r="CE120" s="903"/>
      <c r="CF120" s="927">
        <v>93.4</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2063370</v>
      </c>
      <c r="DH120" s="903"/>
      <c r="DI120" s="903"/>
      <c r="DJ120" s="903"/>
      <c r="DK120" s="903"/>
      <c r="DL120" s="903">
        <v>2153388</v>
      </c>
      <c r="DM120" s="903"/>
      <c r="DN120" s="903"/>
      <c r="DO120" s="903"/>
      <c r="DP120" s="903"/>
      <c r="DQ120" s="903">
        <v>2258043</v>
      </c>
      <c r="DR120" s="903"/>
      <c r="DS120" s="903"/>
      <c r="DT120" s="903"/>
      <c r="DU120" s="903"/>
      <c r="DV120" s="904">
        <v>98.8</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423</v>
      </c>
      <c r="AB121" s="838"/>
      <c r="AC121" s="838"/>
      <c r="AD121" s="838"/>
      <c r="AE121" s="839"/>
      <c r="AF121" s="840" t="s">
        <v>224</v>
      </c>
      <c r="AG121" s="838"/>
      <c r="AH121" s="838"/>
      <c r="AI121" s="838"/>
      <c r="AJ121" s="839"/>
      <c r="AK121" s="840" t="s">
        <v>224</v>
      </c>
      <c r="AL121" s="838"/>
      <c r="AM121" s="838"/>
      <c r="AN121" s="838"/>
      <c r="AO121" s="839"/>
      <c r="AP121" s="885" t="s">
        <v>224</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t="s">
        <v>224</v>
      </c>
      <c r="BR121" s="875"/>
      <c r="BS121" s="875"/>
      <c r="BT121" s="875"/>
      <c r="BU121" s="875"/>
      <c r="BV121" s="875" t="s">
        <v>224</v>
      </c>
      <c r="BW121" s="875"/>
      <c r="BX121" s="875"/>
      <c r="BY121" s="875"/>
      <c r="BZ121" s="875"/>
      <c r="CA121" s="875" t="s">
        <v>224</v>
      </c>
      <c r="CB121" s="875"/>
      <c r="CC121" s="875"/>
      <c r="CD121" s="875"/>
      <c r="CE121" s="875"/>
      <c r="CF121" s="936" t="s">
        <v>224</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16000</v>
      </c>
      <c r="DH121" s="875"/>
      <c r="DI121" s="875"/>
      <c r="DJ121" s="875"/>
      <c r="DK121" s="875"/>
      <c r="DL121" s="875">
        <v>25450</v>
      </c>
      <c r="DM121" s="875"/>
      <c r="DN121" s="875"/>
      <c r="DO121" s="875"/>
      <c r="DP121" s="875"/>
      <c r="DQ121" s="875">
        <v>73500</v>
      </c>
      <c r="DR121" s="875"/>
      <c r="DS121" s="875"/>
      <c r="DT121" s="875"/>
      <c r="DU121" s="875"/>
      <c r="DV121" s="852">
        <v>3.2</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224</v>
      </c>
      <c r="AB122" s="838"/>
      <c r="AC122" s="838"/>
      <c r="AD122" s="838"/>
      <c r="AE122" s="839"/>
      <c r="AF122" s="840" t="s">
        <v>224</v>
      </c>
      <c r="AG122" s="838"/>
      <c r="AH122" s="838"/>
      <c r="AI122" s="838"/>
      <c r="AJ122" s="839"/>
      <c r="AK122" s="840" t="s">
        <v>224</v>
      </c>
      <c r="AL122" s="838"/>
      <c r="AM122" s="838"/>
      <c r="AN122" s="838"/>
      <c r="AO122" s="839"/>
      <c r="AP122" s="885" t="s">
        <v>224</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4204557</v>
      </c>
      <c r="BR122" s="906"/>
      <c r="BS122" s="906"/>
      <c r="BT122" s="906"/>
      <c r="BU122" s="906"/>
      <c r="BV122" s="906">
        <v>5715326</v>
      </c>
      <c r="BW122" s="906"/>
      <c r="BX122" s="906"/>
      <c r="BY122" s="906"/>
      <c r="BZ122" s="906"/>
      <c r="CA122" s="906">
        <v>6390646</v>
      </c>
      <c r="CB122" s="906"/>
      <c r="CC122" s="906"/>
      <c r="CD122" s="906"/>
      <c r="CE122" s="906"/>
      <c r="CF122" s="907">
        <v>279.60000000000002</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423</v>
      </c>
      <c r="DH122" s="875"/>
      <c r="DI122" s="875"/>
      <c r="DJ122" s="875"/>
      <c r="DK122" s="875"/>
      <c r="DL122" s="875" t="s">
        <v>224</v>
      </c>
      <c r="DM122" s="875"/>
      <c r="DN122" s="875"/>
      <c r="DO122" s="875"/>
      <c r="DP122" s="875"/>
      <c r="DQ122" s="875" t="s">
        <v>224</v>
      </c>
      <c r="DR122" s="875"/>
      <c r="DS122" s="875"/>
      <c r="DT122" s="875"/>
      <c r="DU122" s="875"/>
      <c r="DV122" s="852" t="s">
        <v>224</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446</v>
      </c>
      <c r="AB123" s="838"/>
      <c r="AC123" s="838"/>
      <c r="AD123" s="838"/>
      <c r="AE123" s="839"/>
      <c r="AF123" s="840" t="s">
        <v>224</v>
      </c>
      <c r="AG123" s="838"/>
      <c r="AH123" s="838"/>
      <c r="AI123" s="838"/>
      <c r="AJ123" s="839"/>
      <c r="AK123" s="840" t="s">
        <v>224</v>
      </c>
      <c r="AL123" s="838"/>
      <c r="AM123" s="838"/>
      <c r="AN123" s="838"/>
      <c r="AO123" s="839"/>
      <c r="AP123" s="885" t="s">
        <v>224</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462</v>
      </c>
      <c r="BP123" s="939"/>
      <c r="BQ123" s="893">
        <v>6180755</v>
      </c>
      <c r="BR123" s="894"/>
      <c r="BS123" s="894"/>
      <c r="BT123" s="894"/>
      <c r="BU123" s="894"/>
      <c r="BV123" s="894">
        <v>7704880</v>
      </c>
      <c r="BW123" s="894"/>
      <c r="BX123" s="894"/>
      <c r="BY123" s="894"/>
      <c r="BZ123" s="894"/>
      <c r="CA123" s="894">
        <v>8525256</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224</v>
      </c>
      <c r="DH123" s="838"/>
      <c r="DI123" s="838"/>
      <c r="DJ123" s="838"/>
      <c r="DK123" s="839"/>
      <c r="DL123" s="840" t="s">
        <v>224</v>
      </c>
      <c r="DM123" s="838"/>
      <c r="DN123" s="838"/>
      <c r="DO123" s="838"/>
      <c r="DP123" s="839"/>
      <c r="DQ123" s="840" t="s">
        <v>224</v>
      </c>
      <c r="DR123" s="838"/>
      <c r="DS123" s="838"/>
      <c r="DT123" s="838"/>
      <c r="DU123" s="839"/>
      <c r="DV123" s="885" t="s">
        <v>224</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423</v>
      </c>
      <c r="AB124" s="838"/>
      <c r="AC124" s="838"/>
      <c r="AD124" s="838"/>
      <c r="AE124" s="839"/>
      <c r="AF124" s="840" t="s">
        <v>464</v>
      </c>
      <c r="AG124" s="838"/>
      <c r="AH124" s="838"/>
      <c r="AI124" s="838"/>
      <c r="AJ124" s="839"/>
      <c r="AK124" s="840" t="s">
        <v>224</v>
      </c>
      <c r="AL124" s="838"/>
      <c r="AM124" s="838"/>
      <c r="AN124" s="838"/>
      <c r="AO124" s="839"/>
      <c r="AP124" s="885" t="s">
        <v>224</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54.1</v>
      </c>
      <c r="BR124" s="892"/>
      <c r="BS124" s="892"/>
      <c r="BT124" s="892"/>
      <c r="BU124" s="892"/>
      <c r="BV124" s="892">
        <v>50.5</v>
      </c>
      <c r="BW124" s="892"/>
      <c r="BX124" s="892"/>
      <c r="BY124" s="892"/>
      <c r="BZ124" s="892"/>
      <c r="CA124" s="892">
        <v>60.7</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224</v>
      </c>
      <c r="DH124" s="821"/>
      <c r="DI124" s="821"/>
      <c r="DJ124" s="821"/>
      <c r="DK124" s="822"/>
      <c r="DL124" s="823" t="s">
        <v>423</v>
      </c>
      <c r="DM124" s="821"/>
      <c r="DN124" s="821"/>
      <c r="DO124" s="821"/>
      <c r="DP124" s="822"/>
      <c r="DQ124" s="823" t="s">
        <v>224</v>
      </c>
      <c r="DR124" s="821"/>
      <c r="DS124" s="821"/>
      <c r="DT124" s="821"/>
      <c r="DU124" s="822"/>
      <c r="DV124" s="909" t="s">
        <v>224</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224</v>
      </c>
      <c r="AB125" s="838"/>
      <c r="AC125" s="838"/>
      <c r="AD125" s="838"/>
      <c r="AE125" s="839"/>
      <c r="AF125" s="840" t="s">
        <v>224</v>
      </c>
      <c r="AG125" s="838"/>
      <c r="AH125" s="838"/>
      <c r="AI125" s="838"/>
      <c r="AJ125" s="839"/>
      <c r="AK125" s="840" t="s">
        <v>423</v>
      </c>
      <c r="AL125" s="838"/>
      <c r="AM125" s="838"/>
      <c r="AN125" s="838"/>
      <c r="AO125" s="839"/>
      <c r="AP125" s="885" t="s">
        <v>446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224</v>
      </c>
      <c r="DH125" s="903"/>
      <c r="DI125" s="903"/>
      <c r="DJ125" s="903"/>
      <c r="DK125" s="903"/>
      <c r="DL125" s="903" t="s">
        <v>423</v>
      </c>
      <c r="DM125" s="903"/>
      <c r="DN125" s="903"/>
      <c r="DO125" s="903"/>
      <c r="DP125" s="903"/>
      <c r="DQ125" s="903" t="s">
        <v>224</v>
      </c>
      <c r="DR125" s="903"/>
      <c r="DS125" s="903"/>
      <c r="DT125" s="903"/>
      <c r="DU125" s="903"/>
      <c r="DV125" s="904" t="s">
        <v>446</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423</v>
      </c>
      <c r="AB126" s="838"/>
      <c r="AC126" s="838"/>
      <c r="AD126" s="838"/>
      <c r="AE126" s="839"/>
      <c r="AF126" s="840" t="s">
        <v>224</v>
      </c>
      <c r="AG126" s="838"/>
      <c r="AH126" s="838"/>
      <c r="AI126" s="838"/>
      <c r="AJ126" s="839"/>
      <c r="AK126" s="840" t="s">
        <v>224</v>
      </c>
      <c r="AL126" s="838"/>
      <c r="AM126" s="838"/>
      <c r="AN126" s="838"/>
      <c r="AO126" s="839"/>
      <c r="AP126" s="885" t="s">
        <v>224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224</v>
      </c>
      <c r="DH126" s="875"/>
      <c r="DI126" s="875"/>
      <c r="DJ126" s="875"/>
      <c r="DK126" s="875"/>
      <c r="DL126" s="875" t="s">
        <v>423</v>
      </c>
      <c r="DM126" s="875"/>
      <c r="DN126" s="875"/>
      <c r="DO126" s="875"/>
      <c r="DP126" s="875"/>
      <c r="DQ126" s="875" t="s">
        <v>224</v>
      </c>
      <c r="DR126" s="875"/>
      <c r="DS126" s="875"/>
      <c r="DT126" s="875"/>
      <c r="DU126" s="875"/>
      <c r="DV126" s="852" t="s">
        <v>224</v>
      </c>
      <c r="DW126" s="852"/>
      <c r="DX126" s="852"/>
      <c r="DY126" s="852"/>
      <c r="DZ126" s="853"/>
    </row>
    <row r="127" spans="1:130" s="226" customFormat="1" ht="26.25" customHeight="1" x14ac:dyDescent="0.15">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28</v>
      </c>
      <c r="AB127" s="838"/>
      <c r="AC127" s="838"/>
      <c r="AD127" s="838"/>
      <c r="AE127" s="839"/>
      <c r="AF127" s="840">
        <v>23</v>
      </c>
      <c r="AG127" s="838"/>
      <c r="AH127" s="838"/>
      <c r="AI127" s="838"/>
      <c r="AJ127" s="839"/>
      <c r="AK127" s="840">
        <v>18</v>
      </c>
      <c r="AL127" s="838"/>
      <c r="AM127" s="838"/>
      <c r="AN127" s="838"/>
      <c r="AO127" s="839"/>
      <c r="AP127" s="885">
        <v>0</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464</v>
      </c>
      <c r="DH127" s="875"/>
      <c r="DI127" s="875"/>
      <c r="DJ127" s="875"/>
      <c r="DK127" s="875"/>
      <c r="DL127" s="875" t="s">
        <v>224</v>
      </c>
      <c r="DM127" s="875"/>
      <c r="DN127" s="875"/>
      <c r="DO127" s="875"/>
      <c r="DP127" s="875"/>
      <c r="DQ127" s="875" t="s">
        <v>423</v>
      </c>
      <c r="DR127" s="875"/>
      <c r="DS127" s="875"/>
      <c r="DT127" s="875"/>
      <c r="DU127" s="875"/>
      <c r="DV127" s="852" t="s">
        <v>224</v>
      </c>
      <c r="DW127" s="852"/>
      <c r="DX127" s="852"/>
      <c r="DY127" s="852"/>
      <c r="DZ127" s="853"/>
    </row>
    <row r="128" spans="1:130" s="226" customFormat="1" ht="26.25" customHeight="1" thickBot="1" x14ac:dyDescent="0.2">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t="s">
        <v>224</v>
      </c>
      <c r="AB128" s="859"/>
      <c r="AC128" s="859"/>
      <c r="AD128" s="859"/>
      <c r="AE128" s="860"/>
      <c r="AF128" s="861" t="s">
        <v>224</v>
      </c>
      <c r="AG128" s="859"/>
      <c r="AH128" s="859"/>
      <c r="AI128" s="859"/>
      <c r="AJ128" s="860"/>
      <c r="AK128" s="861" t="s">
        <v>224</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423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480</v>
      </c>
      <c r="DH128" s="849"/>
      <c r="DI128" s="849"/>
      <c r="DJ128" s="849"/>
      <c r="DK128" s="849"/>
      <c r="DL128" s="849" t="s">
        <v>480</v>
      </c>
      <c r="DM128" s="849"/>
      <c r="DN128" s="849"/>
      <c r="DO128" s="849"/>
      <c r="DP128" s="849"/>
      <c r="DQ128" s="849" t="s">
        <v>423</v>
      </c>
      <c r="DR128" s="849"/>
      <c r="DS128" s="849"/>
      <c r="DT128" s="849"/>
      <c r="DU128" s="849"/>
      <c r="DV128" s="850" t="s">
        <v>423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2532145</v>
      </c>
      <c r="AB129" s="838"/>
      <c r="AC129" s="838"/>
      <c r="AD129" s="838"/>
      <c r="AE129" s="839"/>
      <c r="AF129" s="840">
        <v>2562458</v>
      </c>
      <c r="AG129" s="838"/>
      <c r="AH129" s="838"/>
      <c r="AI129" s="838"/>
      <c r="AJ129" s="839"/>
      <c r="AK129" s="840">
        <v>2597323</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224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274315</v>
      </c>
      <c r="AB130" s="838"/>
      <c r="AC130" s="838"/>
      <c r="AD130" s="838"/>
      <c r="AE130" s="839"/>
      <c r="AF130" s="840">
        <v>295354</v>
      </c>
      <c r="AG130" s="838"/>
      <c r="AH130" s="838"/>
      <c r="AI130" s="838"/>
      <c r="AJ130" s="839"/>
      <c r="AK130" s="840">
        <v>311835</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6.4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2257830</v>
      </c>
      <c r="AB131" s="821"/>
      <c r="AC131" s="821"/>
      <c r="AD131" s="821"/>
      <c r="AE131" s="822"/>
      <c r="AF131" s="823">
        <v>2267104</v>
      </c>
      <c r="AG131" s="821"/>
      <c r="AH131" s="821"/>
      <c r="AI131" s="821"/>
      <c r="AJ131" s="822"/>
      <c r="AK131" s="823">
        <v>2285488</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60.7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5.8333886960000001</v>
      </c>
      <c r="AB132" s="801"/>
      <c r="AC132" s="801"/>
      <c r="AD132" s="801"/>
      <c r="AE132" s="802"/>
      <c r="AF132" s="803">
        <v>6.5561615169999996</v>
      </c>
      <c r="AG132" s="801"/>
      <c r="AH132" s="801"/>
      <c r="AI132" s="801"/>
      <c r="AJ132" s="802"/>
      <c r="AK132" s="803">
        <v>7.0549484400000004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5.0999999999999996</v>
      </c>
      <c r="AB133" s="780"/>
      <c r="AC133" s="780"/>
      <c r="AD133" s="780"/>
      <c r="AE133" s="781"/>
      <c r="AF133" s="779">
        <v>5.7</v>
      </c>
      <c r="AG133" s="780"/>
      <c r="AH133" s="780"/>
      <c r="AI133" s="780"/>
      <c r="AJ133" s="781"/>
      <c r="AK133" s="779">
        <v>6.4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qC6LBZ1b4LGX4FxX+u8EI/p+Wllslj2MRaUpzjNM0k23a9skXttZ9PNAUeYLzW8No/8Iz9v7yYpADhxkfRgng==" saltValue="sNhxHM/xph9leDkc5w25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H3hZ1FU/ZVTMXGw0QZclTNOVily8OCFP6x3qaXaaG25oFgzyldWd83VieGvGpdwRU6jh1ifbcDDW/gqeLkalA==" saltValue="7RHUrSQvB9/tMfVwH+yd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tVPxFg71Zrrr5sEJct08cjqbHdBFVvz0Hsu90Jum1o9xex2gv1z9oYpm4ZIuBrHzAlTyYcJ2babgeP6O9fOyg==" saltValue="VuJxG/nHWhh7hjBKmA/m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689722</v>
      </c>
      <c r="AP9" s="292">
        <v>74767</v>
      </c>
      <c r="AQ9" s="293">
        <v>117391</v>
      </c>
      <c r="AR9" s="294">
        <v>-36.299999999999997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2740</v>
      </c>
      <c r="AP10" s="295">
        <v>297</v>
      </c>
      <c r="AQ10" s="296">
        <v>11968</v>
      </c>
      <c r="AR10" s="297">
        <v>-97.5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118654</v>
      </c>
      <c r="AP11" s="295">
        <v>12862</v>
      </c>
      <c r="AQ11" s="296">
        <v>18604</v>
      </c>
      <c r="AR11" s="297">
        <v>-30.9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928</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t="s">
        <v>503</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33589</v>
      </c>
      <c r="AP14" s="295">
        <v>3641</v>
      </c>
      <c r="AQ14" s="296">
        <v>5151</v>
      </c>
      <c r="AR14" s="297">
        <v>-29.3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35979</v>
      </c>
      <c r="AP15" s="295">
        <v>3900</v>
      </c>
      <c r="AQ15" s="296">
        <v>2680</v>
      </c>
      <c r="AR15" s="297">
        <v>45.5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-58741</v>
      </c>
      <c r="AP16" s="295">
        <v>-6368</v>
      </c>
      <c r="AQ16" s="296">
        <v>-12014</v>
      </c>
      <c r="AR16" s="297">
        <v>-47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821943</v>
      </c>
      <c r="AP17" s="295">
        <v>89100</v>
      </c>
      <c r="AQ17" s="296">
        <v>144708</v>
      </c>
      <c r="AR17" s="297">
        <v>-38.4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8.1300000000000008</v>
      </c>
      <c r="AP21" s="308">
        <v>13.77</v>
      </c>
      <c r="AQ21" s="309">
        <v>-5.64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93.2</v>
      </c>
      <c r="AP22" s="313">
        <v>94.8</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346348</v>
      </c>
      <c r="AP32" s="322">
        <v>37544</v>
      </c>
      <c r="AQ32" s="323">
        <v>73070</v>
      </c>
      <c r="AR32" s="324">
        <v>-48.6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1</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109351</v>
      </c>
      <c r="AP35" s="322">
        <v>11854</v>
      </c>
      <c r="AQ35" s="323">
        <v>19034</v>
      </c>
      <c r="AR35" s="324">
        <v>-37.700000000000003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17358</v>
      </c>
      <c r="AP36" s="322">
        <v>1882</v>
      </c>
      <c r="AQ36" s="323">
        <v>5455</v>
      </c>
      <c r="AR36" s="324">
        <v>-65.5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18</v>
      </c>
      <c r="AP37" s="322">
        <v>2</v>
      </c>
      <c r="AQ37" s="323">
        <v>1361</v>
      </c>
      <c r="AR37" s="324">
        <v>-99.9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503</v>
      </c>
      <c r="AP38" s="325" t="s">
        <v>503</v>
      </c>
      <c r="AQ38" s="326">
        <v>4</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t="s">
        <v>503</v>
      </c>
      <c r="AP39" s="322" t="s">
        <v>503</v>
      </c>
      <c r="AQ39" s="323">
        <v>-3538</v>
      </c>
      <c r="AR39" s="324" t="s">
        <v>503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-311835</v>
      </c>
      <c r="AP40" s="322">
        <v>-33803</v>
      </c>
      <c r="AQ40" s="323">
        <v>-64803</v>
      </c>
      <c r="AR40" s="324">
        <v>-47.8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161240</v>
      </c>
      <c r="AP41" s="322">
        <v>17479</v>
      </c>
      <c r="AQ41" s="323">
        <v>30585</v>
      </c>
      <c r="AR41" s="324">
        <v>-42.9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2468396</v>
      </c>
      <c r="AN51" s="344">
        <v>272540</v>
      </c>
      <c r="AO51" s="345">
        <v>100.7</v>
      </c>
      <c r="AP51" s="346">
        <v>119674</v>
      </c>
      <c r="AQ51" s="347">
        <v>26.2</v>
      </c>
      <c r="AR51" s="348">
        <v>74.5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1462975</v>
      </c>
      <c r="AN52" s="352">
        <v>161530</v>
      </c>
      <c r="AO52" s="353">
        <v>70.3</v>
      </c>
      <c r="AP52" s="354">
        <v>57803</v>
      </c>
      <c r="AQ52" s="355">
        <v>4.8</v>
      </c>
      <c r="AR52" s="356">
        <v>65.5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617066</v>
      </c>
      <c r="AN53" s="344">
        <v>67668</v>
      </c>
      <c r="AO53" s="345">
        <v>-75.2</v>
      </c>
      <c r="AP53" s="346">
        <v>119685</v>
      </c>
      <c r="AQ53" s="347">
        <v>0</v>
      </c>
      <c r="AR53" s="348">
        <v>-75.2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250180</v>
      </c>
      <c r="AN54" s="352">
        <v>27435</v>
      </c>
      <c r="AO54" s="353">
        <v>-83</v>
      </c>
      <c r="AP54" s="354">
        <v>68464</v>
      </c>
      <c r="AQ54" s="355">
        <v>18.399999999999999</v>
      </c>
      <c r="AR54" s="356">
        <v>-101.4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885358</v>
      </c>
      <c r="AN55" s="344">
        <v>95953</v>
      </c>
      <c r="AO55" s="345">
        <v>41.8</v>
      </c>
      <c r="AP55" s="346">
        <v>109920</v>
      </c>
      <c r="AQ55" s="347">
        <v>-8.1999999999999993</v>
      </c>
      <c r="AR55" s="348">
        <v>50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261417</v>
      </c>
      <c r="AN56" s="352">
        <v>28332</v>
      </c>
      <c r="AO56" s="353">
        <v>3.3</v>
      </c>
      <c r="AP56" s="354">
        <v>62739</v>
      </c>
      <c r="AQ56" s="355">
        <v>-8.4</v>
      </c>
      <c r="AR56" s="356">
        <v>11.7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275209</v>
      </c>
      <c r="AN57" s="344">
        <v>30157</v>
      </c>
      <c r="AO57" s="345">
        <v>-68.599999999999994</v>
      </c>
      <c r="AP57" s="346">
        <v>119882</v>
      </c>
      <c r="AQ57" s="347">
        <v>9.1</v>
      </c>
      <c r="AR57" s="348">
        <v>-77.7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133936</v>
      </c>
      <c r="AN58" s="352">
        <v>14676</v>
      </c>
      <c r="AO58" s="353">
        <v>-48.2</v>
      </c>
      <c r="AP58" s="354">
        <v>66481</v>
      </c>
      <c r="AQ58" s="355">
        <v>6</v>
      </c>
      <c r="AR58" s="356">
        <v>-54.2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786123</v>
      </c>
      <c r="AN59" s="344">
        <v>85217</v>
      </c>
      <c r="AO59" s="345">
        <v>182.6</v>
      </c>
      <c r="AP59" s="346">
        <v>116162</v>
      </c>
      <c r="AQ59" s="347">
        <v>-3.1</v>
      </c>
      <c r="AR59" s="348">
        <v>185.7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312291</v>
      </c>
      <c r="AN60" s="352">
        <v>33853</v>
      </c>
      <c r="AO60" s="353">
        <v>130.69999999999999</v>
      </c>
      <c r="AP60" s="354">
        <v>61562</v>
      </c>
      <c r="AQ60" s="355">
        <v>-7.4</v>
      </c>
      <c r="AR60" s="356">
        <v>138.1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1006430</v>
      </c>
      <c r="AN61" s="359">
        <v>110307</v>
      </c>
      <c r="AO61" s="360">
        <v>36.299999999999997</v>
      </c>
      <c r="AP61" s="361">
        <v>117065</v>
      </c>
      <c r="AQ61" s="362">
        <v>4.8</v>
      </c>
      <c r="AR61" s="348">
        <v>31.5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484160</v>
      </c>
      <c r="AN62" s="352">
        <v>53165</v>
      </c>
      <c r="AO62" s="353">
        <v>14.6</v>
      </c>
      <c r="AP62" s="354">
        <v>63410</v>
      </c>
      <c r="AQ62" s="355">
        <v>2.7</v>
      </c>
      <c r="AR62" s="356">
        <v>11.9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nQWJuw1QYE1ajX5Yj/Lrd58cwgPu7wPLc4vIejCKju2NKubYPr7ki3Fk3n74xiNbXYhV86pPSrkqWvZrC4XIQ==" saltValue="zZ7ecWWPF2S2+JaKOUlp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eLMKYBbQPR5T9vKXRTDEYrLEyqcwPdx7cyimlxy7A+1eh16TwbvCCv0ZsBE/Fw0Yygh5oEsmo/2j/gjpxL9yg==" saltValue="kDyYdbCNsBjEVuFuK8HN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F5RV5PzDI4PmX2H6Tqoh2hb7KW1L+17Po0VBZnZZsES0bduwdX+DjRbt9k6uM39HYJV0o4oMo8WJLm7JxiFuw==" saltValue="c95lxFIXU9OZOtBL0v+J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46.85</v>
      </c>
      <c r="G47" s="12">
        <v>52.77</v>
      </c>
      <c r="H47" s="12">
        <v>58.41</v>
      </c>
      <c r="I47" s="12">
        <v>59.07</v>
      </c>
      <c r="J47" s="13">
        <v>63.46</v>
      </c>
    </row>
    <row r="48" spans="2:10" ht="57.75" customHeight="1" x14ac:dyDescent="0.15">
      <c r="B48" s="14"/>
      <c r="C48" s="1214" t="s">
        <v>4</v>
      </c>
      <c r="D48" s="1214"/>
      <c r="E48" s="1215"/>
      <c r="F48" s="15">
        <v>14.18</v>
      </c>
      <c r="G48" s="16">
        <v>11.99</v>
      </c>
      <c r="H48" s="16">
        <v>12.19</v>
      </c>
      <c r="I48" s="16">
        <v>11.69</v>
      </c>
      <c r="J48" s="17">
        <v>3.24</v>
      </c>
    </row>
    <row r="49" spans="2:10" ht="57.75" customHeight="1" thickBot="1" x14ac:dyDescent="0.2">
      <c r="B49" s="18"/>
      <c r="C49" s="1216" t="s">
        <v>5</v>
      </c>
      <c r="D49" s="1216"/>
      <c r="E49" s="1217"/>
      <c r="F49" s="19" t="s">
        <v>551</v>
      </c>
      <c r="G49" s="20">
        <v>4.1500000000000004</v>
      </c>
      <c r="H49" s="20">
        <v>7.35</v>
      </c>
      <c r="I49" s="20">
        <v>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EYIlFQCLFcDpmsId4mOx/baGCPulvqj6ZlUe+ua5vHQ7tAINbvc2FA3rAPH9Z56yrZoYFwRtDHDstkkA9rUuQ==" saltValue="+ZGtPglHpqFB7JpZD3BW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美沙</cp:lastModifiedBy>
  <cp:lastPrinted>2019-03-15T02:40:45Z</cp:lastPrinted>
  <dcterms:created xsi:type="dcterms:W3CDTF">2019-02-14T05:10:37Z</dcterms:created>
  <dcterms:modified xsi:type="dcterms:W3CDTF">2019-12-27T04:56:04Z</dcterms:modified>
  <cp:category/>
</cp:coreProperties>
</file>